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35" windowWidth="15015" windowHeight="7650" activeTab="3"/>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s>
  <calcPr calcId="124519"/>
</workbook>
</file>

<file path=xl/calcChain.xml><?xml version="1.0" encoding="utf-8"?>
<calcChain xmlns="http://schemas.openxmlformats.org/spreadsheetml/2006/main">
  <c r="F19" i="7"/>
  <c r="F18"/>
  <c r="F17"/>
  <c r="F16"/>
  <c r="F15"/>
  <c r="F13"/>
  <c r="F12"/>
  <c r="F11"/>
  <c r="F10"/>
  <c r="F9"/>
  <c r="F8"/>
  <c r="F7"/>
  <c r="F6"/>
  <c r="F5"/>
  <c r="F20" s="1"/>
  <c r="H21" i="6" l="1"/>
  <c r="H20"/>
  <c r="H19"/>
  <c r="H18"/>
  <c r="H17"/>
  <c r="H15"/>
  <c r="H14"/>
  <c r="H13"/>
  <c r="H12"/>
  <c r="H11"/>
  <c r="H10"/>
  <c r="H9"/>
  <c r="H8"/>
  <c r="H7"/>
  <c r="H6"/>
  <c r="H5"/>
  <c r="H22" s="1"/>
  <c r="F38" i="5" l="1"/>
  <c r="F37"/>
  <c r="F36"/>
  <c r="F35"/>
  <c r="F34"/>
  <c r="F32"/>
  <c r="F31"/>
  <c r="F30"/>
  <c r="F29"/>
  <c r="F28"/>
  <c r="F27"/>
  <c r="F26"/>
  <c r="F25"/>
  <c r="F24"/>
  <c r="F23"/>
  <c r="F22"/>
  <c r="F21"/>
  <c r="F20"/>
  <c r="F19"/>
  <c r="F18"/>
  <c r="F17"/>
  <c r="F16"/>
  <c r="F15"/>
  <c r="F14"/>
  <c r="F13"/>
  <c r="F12"/>
  <c r="F11"/>
  <c r="F10"/>
  <c r="F9"/>
  <c r="F8"/>
  <c r="F7"/>
  <c r="F6"/>
  <c r="F39" s="1"/>
  <c r="F5"/>
  <c r="F14" i="1" l="1"/>
  <c r="F13"/>
  <c r="F12"/>
  <c r="F11"/>
  <c r="F10"/>
  <c r="F8"/>
  <c r="F7"/>
  <c r="F6"/>
  <c r="F5"/>
  <c r="F15" s="1"/>
</calcChain>
</file>

<file path=xl/sharedStrings.xml><?xml version="1.0" encoding="utf-8"?>
<sst xmlns="http://schemas.openxmlformats.org/spreadsheetml/2006/main" count="255" uniqueCount="142">
  <si>
    <t>RANCHI MUNICIPAL CORPORATION, RANCHI</t>
  </si>
  <si>
    <t xml:space="preserve">BILL OF QUANTITY </t>
  </si>
  <si>
    <t>Name of Work :- Construction of PCC road in Gaus nagar Ushman quraishi house to bablu house 
                            under ward no-11</t>
  </si>
  <si>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</si>
  <si>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</si>
  <si>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</si>
  <si>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</si>
  <si>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</si>
  <si>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</si>
  <si>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</si>
  <si>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</si>
  <si>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</si>
  <si>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</si>
  <si>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</si>
  <si>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</si>
  <si>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</si>
  <si>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</si>
  <si>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</si>
  <si>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Carriage of Materials</t>
  </si>
  <si>
    <t>A</t>
  </si>
  <si>
    <t xml:space="preserve"> sand 49 KM</t>
  </si>
  <si>
    <t>A(i)</t>
  </si>
  <si>
    <t xml:space="preserve"> Local sand 14KM</t>
  </si>
  <si>
    <t>B</t>
  </si>
  <si>
    <t>Stone Boulder 36 Km</t>
  </si>
  <si>
    <t>C</t>
  </si>
  <si>
    <t>Stone Chips  (Lead 22 KM)</t>
  </si>
  <si>
    <t>D</t>
  </si>
  <si>
    <t>Earth ( Lead upto 1 K.M )</t>
  </si>
  <si>
    <t xml:space="preserve">                                                                                                         Assistant Engineer 
                                                                                                         Ranchi Municipal Corporation
                                                                                                         Ranchi</t>
  </si>
  <si>
    <t>Unit</t>
  </si>
  <si>
    <t>Rate</t>
  </si>
  <si>
    <t>Amount</t>
  </si>
  <si>
    <t xml:space="preserve">Carriage of Materials </t>
  </si>
  <si>
    <t>BOQ Cost</t>
  </si>
  <si>
    <t xml:space="preserve">                                                                                                         Executive Engineer 
                                                                                                         Ranchi Municipal Corporation
                                                                                                         Ranchi</t>
  </si>
  <si>
    <t>Labour for cleaning before this site complete as per specification and direction of E/I.</t>
  </si>
  <si>
    <t>Each</t>
  </si>
  <si>
    <t>2
5.1.1
+
5.1.2</t>
  </si>
  <si>
    <t>3
5.1.10</t>
  </si>
  <si>
    <t>4
8.6.8</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</si>
  <si>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</si>
  <si>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Sqm</t>
  </si>
  <si>
    <t>Name of Work :- Construction of Community Building at Harmu Naya toli Under ward no-29</t>
  </si>
  <si>
    <t>Qty</t>
  </si>
  <si>
    <t>CUM</t>
  </si>
  <si>
    <t>3
5.6.1</t>
  </si>
  <si>
    <t>Providing designation75A one brick flat soling joints filled with local sand including cost of watering taxes royalty all complete asper building specification and direction of E/I</t>
  </si>
  <si>
    <t>4
5.3.2</t>
  </si>
  <si>
    <t>5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</si>
  <si>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</si>
  <si>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6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</si>
  <si>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</si>
  <si>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7
5.3.6.1</t>
  </si>
  <si>
    <t>Providing R.C.C.M 200 (1: 1.5: 3) in Band at plinth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</si>
  <si>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5.2.3</t>
  </si>
  <si>
    <t>Providing designation 75A brick work in C.M. (1:6) in foundation and plinth with approved quality of clean coarse sand of F.M. 2 to 2.5 including providing 10mm, thick mortar joints, cost of screening materials, raking out joints to 15mm depth, curing,  curring , taxes and  royalty all complete as per building specification and direction of E/I,</t>
  </si>
  <si>
    <t>9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</si>
  <si>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</si>
  <si>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10
5.3.8.1</t>
  </si>
  <si>
    <t>Providing R.C.C.M 200 (1: 1.5: 3) in lintel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</si>
  <si>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11
5.3.7.1</t>
  </si>
  <si>
    <t>Providing R.C.C.M 200 (1: 1.5: 3) in Band at lintel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</si>
  <si>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12
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</si>
  <si>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</si>
  <si>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13
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</si>
  <si>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</si>
  <si>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14
5.3.15.1</t>
  </si>
  <si>
    <t>Providing av. 63 mm thick R.C.C.M- 200 (1:1.5:3) chajja with approved quality of stone chips 20mm to 6mm size graded and clean coarse sand of  F.M. 2.5 to 3 including making drip course in concrete, screening, centering, shuttering, and mixing cement concrete in mixer and placing in posotion, vibrating, striking, 6mm cement plaster (1:4) in celing and sides of chajja with sand of F.M. 1.5 curing (but excluding the cost of reinforcement ) taxes and royalty all complete, as per building speciifiication and direction of E/I.</t>
  </si>
  <si>
    <t>15
5.3.18.1</t>
  </si>
  <si>
    <t>Providing R.C.C.M 200 (1:1.5: 3) in stair case with approved quality of stone chips 20mm to 6mm size graded and clean coarse sand of F.M 2.5 to 3 including screening, shuttering, mixing cement concrete in mixer and placing in position, vibrating, striking, curing, (but excluding the cost of reinforcement) taxes and royalty all complete as per building specification and direction  of E/I</t>
  </si>
  <si>
    <t>16
5.5.13</t>
  </si>
  <si>
    <t>Providing &amp; fixing  FAN HOOK  of 16mm dia M.S. bar 1M long bent  to required size and shape, placed in position and  fluid in the R.C.C  slab beam at the time  of casting   all complete as per  building   specification  and direction  of E/I.( Where material is not supplied  by deptt.)</t>
  </si>
  <si>
    <t>NO</t>
  </si>
  <si>
    <t>17
5.5.29</t>
  </si>
  <si>
    <t>Supplying , fitting  and fixing 20 guage G.C.I. sheet gate fitted on M.S. Angle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t>
  </si>
  <si>
    <t>18
5.5.12</t>
  </si>
  <si>
    <t>Supplying , fitting  and fixing  M.S. grill made of  20x6 mm flat  as per approved  design and drawing properly fabricated  with joints  continuous  fitted  welded and  finished  smooth , hoisting as  per building specification and  direction of E/I.</t>
  </si>
  <si>
    <t>KG</t>
  </si>
  <si>
    <t>19
5.6.21</t>
  </si>
  <si>
    <t>Providing and  laying 20mm. Thick  white makrana marble stone slab  flooring of approved quality  over 19mm. Thick base of lime mortar (1:1:1) ( Lime putty: surkhi: coarse sand ) laid and joined with white cement  slurry including rubbing and poslishing   to granolithic finish with approved  quality of carborandum stone including  cost of curing  taxes  and royalty  all complete  as per building  specification  and direction of E/I.</t>
  </si>
  <si>
    <t>20
5.6.22</t>
  </si>
  <si>
    <t>Providing and  laying 20mm. Thick  white makrana marble tiles in riser of step , skirting  and pillars   of approved  quality over 12mm thick  base  of  cement  mortar (1:3) and jointed  with  white cement  slurry  including rubbing and polishing  to granolithic finish with approved  quality of carborandum stone including  cost of curing  taxes  and royalty  all complete  as per building  specification  and direction of E/I.</t>
  </si>
  <si>
    <t>21
5.7.14</t>
  </si>
  <si>
    <t>Providing 12mm thick water proof cement plaster 1:3 with clean coarse sand of FM 1.5 with 5% Cico or any other approved water proofing compound including screening curing with all leads and lifts  of water, scaffolding,  taxes royalty all complete as per building specification and direction of E/I.</t>
  </si>
  <si>
    <t>22
5.7.6</t>
  </si>
  <si>
    <t>Providing 6mm thick cement plaster (1:4) in ceiling with clean coarse sand of F.M. 1.5 including screening, curing with all leads and lifts of water, scafolding taxes and royalty all complete as per buildings specification and direction of E/I.</t>
  </si>
  <si>
    <t>23
5.7.1
+
5.7.11</t>
  </si>
  <si>
    <t>Providing 12 mm thick cement plaster (1:3) with punning …………. Do ………….. All complete job as per specification and direction of E/I</t>
  </si>
  <si>
    <t>24
5.7.3</t>
  </si>
  <si>
    <t>Providing 12mm thick  cement plaster (1:6) with clean coarse sand of F.M 1.5 including screening, curing with all leads and lifts of water, scaffolding taxes and royalty all complete as per building specification and direction of E/I</t>
  </si>
  <si>
    <t xml:space="preserve">25
</t>
  </si>
  <si>
    <t>Providing and applying pop 2 mm thick over plaster surface ………. Do ……….. All complete as per specification and direction of E/I</t>
  </si>
  <si>
    <t>26
5.8.45</t>
  </si>
  <si>
    <t>Providing two coats of synthetic enamel paint of app. Shade and make over steel surface …….. Do …….. All complete as per specification and direction of E/I</t>
  </si>
  <si>
    <t>27
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</si>
  <si>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</si>
  <si>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MT</t>
  </si>
  <si>
    <t>28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</si>
  <si>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</si>
  <si>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 xml:space="preserve">Local Sand 16 KM </t>
  </si>
  <si>
    <t>Sand  47 KM</t>
  </si>
  <si>
    <t>Stone Metal 20KM</t>
  </si>
  <si>
    <t>Bricks 08 KM</t>
  </si>
  <si>
    <t>Per 1000</t>
  </si>
  <si>
    <t>Stone Chips  (lead 20 KM)</t>
  </si>
  <si>
    <t xml:space="preserve">                                                                                                        Executive Engineer 
                                                                                                         Ranchi Municipal Corporation
                                                                                                         Ranchi</t>
  </si>
  <si>
    <t>Name of Work :- Construction of Drain at Harmu Housing Colony from house of LIG R-261 to LIG 
                             R-263 under ward no-37</t>
  </si>
  <si>
    <t>2
5.10.2</t>
  </si>
  <si>
    <t>Dismantling plain RCC work including stacking seviceable materials in countable stacks within 15 M lead and disposal of unserviceable materials with all leads all complete as per direction of E/I.</t>
  </si>
  <si>
    <t>3
5.10.1</t>
  </si>
  <si>
    <t>Dismantling pucca brick or lime work  including stacking serviceable  materials in countable  stacks within 12M. Lead and disposal of unserviceable  materials with all leads all  complete as per direction of E/I.</t>
  </si>
  <si>
    <t>4
5.1.1
+
5.1.2</t>
  </si>
  <si>
    <t>5
5.1.10</t>
  </si>
  <si>
    <t>6
8.6.8</t>
  </si>
  <si>
    <t>7
5.3.2</t>
  </si>
  <si>
    <t>8
5.2.34</t>
  </si>
  <si>
    <t>Providing rough dressed  course  stone masonry in cement mortar (1:4)  in foundation and  plinth  with hammer  dressed stone of less than 0.03 m3 in volume nad clean  coarse sand of F.M. 2 to 2.5 including  cost of screenign raking out joints to 20mm depth curing taxes  and royalty  all complete as per building  specification and direction of E/I.</t>
  </si>
  <si>
    <t>9
5.7.11
+
5.7.12</t>
  </si>
  <si>
    <t>Providing 25 mm thick cement plaster (1:4) with clean Course sand of F.M 1.5 and 1.5mm cement punning including Screening curing with all leads and lifts of water, scoffing taxes as per royalty all complete as per specification and direction of E/I</t>
  </si>
  <si>
    <t>10
5.3.30.1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</si>
  <si>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</si>
  <si>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11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</si>
  <si>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</si>
  <si>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 Local Sand 16 KM </t>
  </si>
  <si>
    <t xml:space="preserve">Sand 47 KM </t>
  </si>
  <si>
    <t>Stone Boulder 34 KM</t>
  </si>
  <si>
    <t>Providing man days for site clearence for before and after the work etc.</t>
  </si>
  <si>
    <t>5
5.3.2.</t>
  </si>
  <si>
    <t>6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</si>
  <si>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</si>
  <si>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</si>
  <si>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</si>
  <si>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</si>
  <si>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</si>
  <si>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9
5.5.5</t>
  </si>
  <si>
    <t xml:space="preserve"> sand 42 KM</t>
  </si>
  <si>
    <t xml:space="preserve"> Local sand 18 KM</t>
  </si>
  <si>
    <t>Stone Boulder 29 Km</t>
  </si>
  <si>
    <t>Stone Chips  (Lead 15  KM)</t>
  </si>
  <si>
    <t>F</t>
  </si>
  <si>
    <t>Name of Work :- Construction of Drain under ward no-41 back of DT-1805 to Main drain.</t>
  </si>
</sst>
</file>

<file path=xl/styles.xml><?xml version="1.0" encoding="utf-8"?>
<styleSheet xmlns="http://schemas.openxmlformats.org/spreadsheetml/2006/main">
  <numFmts count="1">
    <numFmt numFmtId="164" formatCode="0.000"/>
  </numFmts>
  <fonts count="26">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vertAlign val="superscript"/>
      <sz val="10"/>
      <name val="Times New Roman"/>
      <family val="1"/>
    </font>
    <font>
      <b/>
      <sz val="10"/>
      <color theme="1"/>
      <name val="Times New Roman"/>
      <family val="1"/>
    </font>
    <font>
      <b/>
      <sz val="9"/>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14"/>
      <name val="Times New Roman"/>
      <family val="1"/>
    </font>
    <font>
      <b/>
      <sz val="9"/>
      <color theme="1"/>
      <name val="Times New Roman"/>
      <family val="1"/>
    </font>
    <font>
      <b/>
      <sz val="8.5"/>
      <color theme="1"/>
      <name val="Times New Roman"/>
      <family val="1"/>
    </font>
    <font>
      <sz val="12"/>
      <name val="Times New Roman"/>
      <family val="1"/>
    </font>
    <font>
      <sz val="11"/>
      <color indexed="8"/>
      <name val="Times New Roman"/>
      <family val="1"/>
    </font>
    <font>
      <sz val="8.5"/>
      <name val="Times New Roman"/>
      <family val="1"/>
    </font>
    <font>
      <sz val="11"/>
      <color indexed="8"/>
      <name val="Arial"/>
      <family val="2"/>
    </font>
    <font>
      <sz val="12"/>
      <color indexed="8"/>
      <name val="Times New Roman"/>
      <family val="1"/>
    </font>
    <font>
      <sz val="12"/>
      <name val="Arial"/>
      <family val="2"/>
    </font>
    <font>
      <sz val="10"/>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Border="1" applyAlignment="1">
      <alignment horizontal="center" vertical="center" wrapText="1"/>
    </xf>
    <xf numFmtId="2" fontId="10" fillId="3"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horizontal="justify" vertical="top" wrapText="1"/>
    </xf>
    <xf numFmtId="0" fontId="13" fillId="0" borderId="1"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horizontal="center" vertical="center"/>
    </xf>
    <xf numFmtId="0" fontId="0" fillId="0" borderId="0" xfId="0" applyBorder="1"/>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2" fontId="14" fillId="0" borderId="0" xfId="0" applyNumberFormat="1" applyFont="1" applyBorder="1" applyAlignment="1">
      <alignment horizontal="center" vertical="center"/>
    </xf>
    <xf numFmtId="0" fontId="0" fillId="0" borderId="0" xfId="0" applyAlignment="1">
      <alignment vertical="center"/>
    </xf>
    <xf numFmtId="0" fontId="4" fillId="0" borderId="0" xfId="0" applyFont="1" applyBorder="1" applyAlignment="1">
      <alignment vertical="top" wrapText="1"/>
    </xf>
    <xf numFmtId="0" fontId="8" fillId="0" borderId="1" xfId="0" applyFont="1" applyBorder="1" applyAlignment="1">
      <alignment vertical="center" wrapText="1"/>
    </xf>
    <xf numFmtId="0" fontId="16" fillId="0" borderId="1" xfId="0" applyFont="1" applyBorder="1" applyAlignment="1">
      <alignment horizontal="justify" vertical="top" wrapText="1"/>
    </xf>
    <xf numFmtId="0" fontId="0" fillId="0" borderId="1" xfId="0" applyBorder="1"/>
    <xf numFmtId="2" fontId="1" fillId="0" borderId="1"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10" fillId="3" borderId="1" xfId="0" applyFont="1" applyFill="1" applyBorder="1" applyAlignment="1">
      <alignment horizontal="justify" vertical="top" wrapText="1"/>
    </xf>
    <xf numFmtId="0" fontId="10"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0" fillId="0" borderId="0" xfId="0" applyAlignment="1">
      <alignment horizontal="center"/>
    </xf>
    <xf numFmtId="0" fontId="19" fillId="0" borderId="1" xfId="0" applyFont="1" applyBorder="1" applyAlignment="1">
      <alignment horizontal="justify" vertical="top" wrapText="1"/>
    </xf>
    <xf numFmtId="0" fontId="20" fillId="0" borderId="1" xfId="0" applyFont="1" applyBorder="1" applyAlignment="1">
      <alignment horizontal="justify" vertical="top" wrapText="1"/>
    </xf>
    <xf numFmtId="0" fontId="21" fillId="0" borderId="1" xfId="0" applyFont="1" applyBorder="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justify" vertical="top"/>
    </xf>
    <xf numFmtId="0" fontId="23" fillId="0" borderId="1" xfId="0" applyFont="1" applyBorder="1" applyAlignment="1">
      <alignment horizontal="justify" vertical="top" wrapText="1"/>
    </xf>
    <xf numFmtId="0" fontId="24" fillId="0" borderId="1" xfId="0" applyFont="1" applyBorder="1" applyAlignment="1">
      <alignment horizontal="justify" vertical="top" wrapText="1"/>
    </xf>
    <xf numFmtId="0" fontId="19" fillId="0" borderId="1" xfId="0" applyFont="1" applyBorder="1" applyAlignment="1">
      <alignment horizontal="justify" vertical="top"/>
    </xf>
    <xf numFmtId="0" fontId="25" fillId="0" borderId="1" xfId="0" applyFont="1" applyBorder="1" applyAlignment="1">
      <alignment horizontal="justify" vertical="top" wrapText="1"/>
    </xf>
    <xf numFmtId="164" fontId="10" fillId="3" borderId="1" xfId="0" applyNumberFormat="1" applyFont="1" applyFill="1" applyBorder="1" applyAlignment="1">
      <alignment horizontal="center" vertical="center" wrapText="1"/>
    </xf>
    <xf numFmtId="0" fontId="25" fillId="0" borderId="1" xfId="0" applyFont="1" applyBorder="1" applyAlignment="1">
      <alignment horizontal="justify" vertical="top"/>
    </xf>
    <xf numFmtId="0" fontId="0" fillId="0" borderId="1" xfId="0"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Border="1" applyAlignment="1">
      <alignment horizontal="right"/>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5" fillId="0" borderId="0" xfId="0" applyFont="1" applyBorder="1" applyAlignment="1">
      <alignment horizontal="center" vertical="center" wrapText="1"/>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1" fillId="0" borderId="1" xfId="0" applyFont="1" applyBorder="1" applyAlignment="1">
      <alignment horizontal="right"/>
    </xf>
    <xf numFmtId="0" fontId="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21"/>
  <sheetViews>
    <sheetView topLeftCell="A13" workbookViewId="0">
      <selection activeCell="F15" sqref="F1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47" t="s">
        <v>0</v>
      </c>
      <c r="B1" s="47"/>
      <c r="C1" s="47"/>
      <c r="D1" s="47"/>
      <c r="E1" s="47"/>
      <c r="F1" s="47"/>
      <c r="G1" s="1"/>
      <c r="H1" s="1"/>
      <c r="I1" s="1"/>
    </row>
    <row r="2" spans="1:9" ht="18.75">
      <c r="A2" s="47" t="s">
        <v>1</v>
      </c>
      <c r="B2" s="47"/>
      <c r="C2" s="47"/>
      <c r="D2" s="47"/>
      <c r="E2" s="47"/>
      <c r="F2" s="47"/>
      <c r="G2" s="2"/>
      <c r="H2" s="2"/>
      <c r="I2" s="2"/>
    </row>
    <row r="3" spans="1:9" ht="33" customHeight="1">
      <c r="A3" s="48" t="s">
        <v>2</v>
      </c>
      <c r="B3" s="49"/>
      <c r="C3" s="49"/>
      <c r="D3" s="49"/>
      <c r="E3" s="49"/>
      <c r="F3" s="49"/>
      <c r="G3" s="3"/>
      <c r="H3" s="3"/>
    </row>
    <row r="4" spans="1:9">
      <c r="A4" s="4" t="s">
        <v>3</v>
      </c>
      <c r="B4" s="4" t="s">
        <v>4</v>
      </c>
      <c r="C4" s="5" t="s">
        <v>5</v>
      </c>
      <c r="D4" s="5" t="s">
        <v>6</v>
      </c>
      <c r="E4" s="5" t="s">
        <v>7</v>
      </c>
      <c r="F4" s="5" t="s">
        <v>8</v>
      </c>
    </row>
    <row r="5" spans="1:9" ht="127.5">
      <c r="A5" s="6" t="s">
        <v>9</v>
      </c>
      <c r="B5" s="7" t="s">
        <v>10</v>
      </c>
      <c r="C5" s="8">
        <v>36.67</v>
      </c>
      <c r="D5" s="8" t="s">
        <v>11</v>
      </c>
      <c r="E5" s="8">
        <v>112.53</v>
      </c>
      <c r="F5" s="9">
        <f t="shared" ref="F5:F14" si="0">E5*C5</f>
        <v>4126.4751000000006</v>
      </c>
    </row>
    <row r="6" spans="1:9" ht="96">
      <c r="A6" s="6" t="s">
        <v>12</v>
      </c>
      <c r="B6" s="10" t="s">
        <v>13</v>
      </c>
      <c r="C6" s="8">
        <v>9.16</v>
      </c>
      <c r="D6" s="8" t="s">
        <v>11</v>
      </c>
      <c r="E6" s="8">
        <v>228.47</v>
      </c>
      <c r="F6" s="9">
        <f t="shared" si="0"/>
        <v>2092.7851999999998</v>
      </c>
    </row>
    <row r="7" spans="1:9" ht="76.5">
      <c r="A7" s="6" t="s">
        <v>14</v>
      </c>
      <c r="B7" s="7" t="s">
        <v>15</v>
      </c>
      <c r="C7" s="8">
        <v>15.25</v>
      </c>
      <c r="D7" s="8" t="s">
        <v>11</v>
      </c>
      <c r="E7" s="8">
        <v>1191.77</v>
      </c>
      <c r="F7" s="9">
        <f t="shared" si="0"/>
        <v>18174.4925</v>
      </c>
    </row>
    <row r="8" spans="1:9" ht="127.5">
      <c r="A8" s="6" t="s">
        <v>16</v>
      </c>
      <c r="B8" s="7" t="s">
        <v>17</v>
      </c>
      <c r="C8" s="8">
        <v>18.329999999999998</v>
      </c>
      <c r="D8" s="8" t="s">
        <v>11</v>
      </c>
      <c r="E8" s="8">
        <v>6543.32</v>
      </c>
      <c r="F8" s="9">
        <f t="shared" si="0"/>
        <v>119939.05559999998</v>
      </c>
    </row>
    <row r="9" spans="1:9">
      <c r="A9" s="6">
        <v>5</v>
      </c>
      <c r="B9" s="11" t="s">
        <v>18</v>
      </c>
      <c r="C9" s="8"/>
      <c r="D9" s="8"/>
      <c r="E9" s="8"/>
      <c r="F9" s="9"/>
    </row>
    <row r="10" spans="1:9" ht="15.75">
      <c r="A10" s="6" t="s">
        <v>19</v>
      </c>
      <c r="B10" s="7" t="s">
        <v>20</v>
      </c>
      <c r="C10" s="8">
        <v>7.88</v>
      </c>
      <c r="D10" s="8" t="s">
        <v>11</v>
      </c>
      <c r="E10" s="8">
        <v>788.13</v>
      </c>
      <c r="F10" s="9">
        <f t="shared" si="0"/>
        <v>6210.4643999999998</v>
      </c>
    </row>
    <row r="11" spans="1:9" ht="15.75">
      <c r="A11" s="6" t="s">
        <v>21</v>
      </c>
      <c r="B11" s="7" t="s">
        <v>22</v>
      </c>
      <c r="C11" s="8">
        <v>9.16</v>
      </c>
      <c r="D11" s="8" t="s">
        <v>11</v>
      </c>
      <c r="E11" s="8">
        <v>377.8</v>
      </c>
      <c r="F11" s="9">
        <f t="shared" si="0"/>
        <v>3460.6480000000001</v>
      </c>
    </row>
    <row r="12" spans="1:9" ht="15.75">
      <c r="A12" s="6" t="s">
        <v>23</v>
      </c>
      <c r="B12" s="7" t="s">
        <v>24</v>
      </c>
      <c r="C12" s="8">
        <v>15.25</v>
      </c>
      <c r="D12" s="8" t="s">
        <v>11</v>
      </c>
      <c r="E12" s="8">
        <v>756.83</v>
      </c>
      <c r="F12" s="9">
        <f t="shared" si="0"/>
        <v>11541.657500000001</v>
      </c>
    </row>
    <row r="13" spans="1:9" ht="17.25" customHeight="1">
      <c r="A13" s="6" t="s">
        <v>25</v>
      </c>
      <c r="B13" s="7" t="s">
        <v>26</v>
      </c>
      <c r="C13" s="8">
        <v>15.77</v>
      </c>
      <c r="D13" s="8" t="s">
        <v>11</v>
      </c>
      <c r="E13" s="8">
        <v>482.26</v>
      </c>
      <c r="F13" s="9">
        <f t="shared" si="0"/>
        <v>7605.2401999999993</v>
      </c>
    </row>
    <row r="14" spans="1:9" ht="17.25" customHeight="1">
      <c r="A14" s="6" t="s">
        <v>27</v>
      </c>
      <c r="B14" s="7" t="s">
        <v>28</v>
      </c>
      <c r="C14" s="8">
        <v>36.67</v>
      </c>
      <c r="D14" s="8" t="s">
        <v>11</v>
      </c>
      <c r="E14" s="8">
        <v>167.71</v>
      </c>
      <c r="F14" s="9">
        <f t="shared" si="0"/>
        <v>6149.9257000000007</v>
      </c>
    </row>
    <row r="15" spans="1:9" s="15" customFormat="1" ht="17.25" customHeight="1">
      <c r="A15" s="12"/>
      <c r="B15" s="13"/>
      <c r="C15" s="50"/>
      <c r="D15" s="50"/>
      <c r="E15" s="51"/>
      <c r="F15" s="14">
        <f>SUM(F5:F14)</f>
        <v>179300.74419999996</v>
      </c>
    </row>
    <row r="16" spans="1:9" s="15" customFormat="1" ht="23.25" customHeight="1">
      <c r="A16" s="16"/>
      <c r="B16" s="17"/>
      <c r="C16" s="18"/>
      <c r="D16" s="18"/>
      <c r="E16" s="18"/>
      <c r="F16" s="19"/>
    </row>
    <row r="17" spans="2:6" ht="62.25" customHeight="1">
      <c r="B17" s="52" t="s">
        <v>29</v>
      </c>
      <c r="C17" s="52"/>
      <c r="D17" s="52"/>
      <c r="E17" s="52"/>
      <c r="F17" s="52"/>
    </row>
    <row r="18" spans="2:6">
      <c r="E18" s="20"/>
    </row>
    <row r="21" spans="2:6" ht="15.75" customHeight="1"/>
  </sheetData>
  <mergeCells count="5">
    <mergeCell ref="A1:F1"/>
    <mergeCell ref="A2:F2"/>
    <mergeCell ref="A3:F3"/>
    <mergeCell ref="C15:E15"/>
    <mergeCell ref="B17:F17"/>
  </mergeCells>
  <pageMargins left="0.2" right="0.15" top="0.56999999999999995" bottom="0.64" header="0.3" footer="0.27"/>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D21" sqref="D21"/>
    </sheetView>
  </sheetViews>
  <sheetFormatPr defaultRowHeight="15"/>
  <sheetData/>
  <pageMargins left="0.16" right="0.22" top="0.55000000000000004"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D1"/>
  <sheetViews>
    <sheetView tabSelected="1" workbookViewId="0">
      <selection activeCell="D11" sqref="D11"/>
    </sheetView>
  </sheetViews>
  <sheetFormatPr defaultRowHeight="15"/>
  <cols>
    <col min="4" max="4" width="9.140625" style="31"/>
  </cols>
  <sheetData/>
  <pageMargins left="0.16" right="0.18" top="0.39" bottom="0.33" header="0.3" footer="0.16"/>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45"/>
  <sheetViews>
    <sheetView topLeftCell="A34" workbookViewId="0">
      <selection activeCell="F39" sqref="F39"/>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53" t="s">
        <v>0</v>
      </c>
      <c r="B1" s="54"/>
      <c r="C1" s="54"/>
      <c r="D1" s="54"/>
      <c r="E1" s="54"/>
      <c r="F1" s="54"/>
      <c r="G1" s="2"/>
    </row>
    <row r="2" spans="1:7" ht="18.75">
      <c r="A2" s="55" t="s">
        <v>1</v>
      </c>
      <c r="B2" s="56"/>
      <c r="C2" s="56"/>
      <c r="D2" s="56"/>
      <c r="E2" s="56"/>
      <c r="F2" s="56"/>
      <c r="G2" s="2"/>
    </row>
    <row r="3" spans="1:7" ht="21" customHeight="1">
      <c r="A3" s="48" t="s">
        <v>43</v>
      </c>
      <c r="B3" s="48"/>
      <c r="C3" s="48"/>
      <c r="D3" s="48"/>
      <c r="E3" s="48"/>
      <c r="F3" s="48"/>
      <c r="G3" s="21"/>
    </row>
    <row r="4" spans="1:7">
      <c r="A4" s="4" t="s">
        <v>3</v>
      </c>
      <c r="B4" s="4" t="s">
        <v>4</v>
      </c>
      <c r="C4" s="4" t="s">
        <v>44</v>
      </c>
      <c r="D4" s="4" t="s">
        <v>30</v>
      </c>
      <c r="E4" s="4" t="s">
        <v>31</v>
      </c>
      <c r="F4" s="4" t="s">
        <v>32</v>
      </c>
    </row>
    <row r="5" spans="1:7" ht="114.75">
      <c r="A5" s="6" t="s">
        <v>9</v>
      </c>
      <c r="B5" s="7" t="s">
        <v>10</v>
      </c>
      <c r="C5" s="9">
        <v>11.72</v>
      </c>
      <c r="D5" s="8" t="s">
        <v>45</v>
      </c>
      <c r="E5" s="8">
        <v>112.53</v>
      </c>
      <c r="F5" s="9">
        <f>E5*C5</f>
        <v>1318.8516000000002</v>
      </c>
    </row>
    <row r="6" spans="1:7" ht="78" customHeight="1">
      <c r="A6" s="6" t="s">
        <v>12</v>
      </c>
      <c r="B6" s="7" t="s">
        <v>13</v>
      </c>
      <c r="C6" s="9">
        <v>23.42</v>
      </c>
      <c r="D6" s="8" t="s">
        <v>45</v>
      </c>
      <c r="E6" s="8">
        <v>228.47</v>
      </c>
      <c r="F6" s="9">
        <f t="shared" ref="F6:F38" si="0">E6*C6</f>
        <v>5350.7674000000006</v>
      </c>
    </row>
    <row r="7" spans="1:7" ht="63">
      <c r="A7" s="6" t="s">
        <v>46</v>
      </c>
      <c r="B7" s="32" t="s">
        <v>47</v>
      </c>
      <c r="C7" s="9">
        <v>93.79</v>
      </c>
      <c r="D7" s="8" t="s">
        <v>42</v>
      </c>
      <c r="E7" s="8">
        <v>233.78</v>
      </c>
      <c r="F7" s="9">
        <f t="shared" si="0"/>
        <v>21926.226200000001</v>
      </c>
    </row>
    <row r="8" spans="1:7" ht="135">
      <c r="A8" s="6" t="s">
        <v>48</v>
      </c>
      <c r="B8" s="33" t="s">
        <v>41</v>
      </c>
      <c r="C8" s="9">
        <v>1.26</v>
      </c>
      <c r="D8" s="8" t="s">
        <v>45</v>
      </c>
      <c r="E8" s="8">
        <v>5913.66</v>
      </c>
      <c r="F8" s="9">
        <f t="shared" si="0"/>
        <v>7451.2115999999996</v>
      </c>
    </row>
    <row r="9" spans="1:7" ht="141.75">
      <c r="A9" s="29" t="s">
        <v>49</v>
      </c>
      <c r="B9" s="32" t="s">
        <v>50</v>
      </c>
      <c r="C9" s="9">
        <v>1.53</v>
      </c>
      <c r="D9" s="8" t="s">
        <v>45</v>
      </c>
      <c r="E9" s="8">
        <v>6543.32</v>
      </c>
      <c r="F9" s="9">
        <f t="shared" si="0"/>
        <v>10011.2796</v>
      </c>
    </row>
    <row r="10" spans="1:7" ht="126">
      <c r="A10" s="6" t="s">
        <v>51</v>
      </c>
      <c r="B10" s="32" t="s">
        <v>52</v>
      </c>
      <c r="C10" s="9">
        <v>4.6900000000000004</v>
      </c>
      <c r="D10" s="8" t="s">
        <v>45</v>
      </c>
      <c r="E10" s="8">
        <v>7647.84</v>
      </c>
      <c r="F10" s="9">
        <f t="shared" si="0"/>
        <v>35868.369600000005</v>
      </c>
    </row>
    <row r="11" spans="1:7" ht="126">
      <c r="A11" s="34" t="s">
        <v>53</v>
      </c>
      <c r="B11" s="32" t="s">
        <v>54</v>
      </c>
      <c r="C11" s="9">
        <v>2.74</v>
      </c>
      <c r="D11" s="8" t="s">
        <v>45</v>
      </c>
      <c r="E11" s="30">
        <v>7086.37</v>
      </c>
      <c r="F11" s="9">
        <f t="shared" si="0"/>
        <v>19416.6538</v>
      </c>
    </row>
    <row r="12" spans="1:7" ht="114">
      <c r="A12" s="6" t="s">
        <v>55</v>
      </c>
      <c r="B12" s="35" t="s">
        <v>56</v>
      </c>
      <c r="C12" s="9">
        <v>5.0999999999999996</v>
      </c>
      <c r="D12" s="8" t="s">
        <v>45</v>
      </c>
      <c r="E12" s="8">
        <v>3921.08</v>
      </c>
      <c r="F12" s="9">
        <f t="shared" si="0"/>
        <v>19997.507999999998</v>
      </c>
    </row>
    <row r="13" spans="1:7" ht="114">
      <c r="A13" s="6" t="s">
        <v>57</v>
      </c>
      <c r="B13" s="35" t="s">
        <v>58</v>
      </c>
      <c r="C13" s="9">
        <v>27.67</v>
      </c>
      <c r="D13" s="8" t="s">
        <v>45</v>
      </c>
      <c r="E13" s="8">
        <v>4011.07</v>
      </c>
      <c r="F13" s="9">
        <f t="shared" si="0"/>
        <v>110986.30690000001</v>
      </c>
    </row>
    <row r="14" spans="1:7" ht="126">
      <c r="A14" s="6" t="s">
        <v>59</v>
      </c>
      <c r="B14" s="32" t="s">
        <v>60</v>
      </c>
      <c r="C14" s="9">
        <v>0.61</v>
      </c>
      <c r="D14" s="8" t="s">
        <v>45</v>
      </c>
      <c r="E14" s="8">
        <v>8065.45</v>
      </c>
      <c r="F14" s="9">
        <f t="shared" si="0"/>
        <v>4919.9245000000001</v>
      </c>
    </row>
    <row r="15" spans="1:7" ht="126">
      <c r="A15" s="29" t="s">
        <v>61</v>
      </c>
      <c r="B15" s="32" t="s">
        <v>62</v>
      </c>
      <c r="C15" s="9">
        <v>1.21</v>
      </c>
      <c r="D15" s="8" t="s">
        <v>45</v>
      </c>
      <c r="E15" s="8">
        <v>7117.44</v>
      </c>
      <c r="F15" s="9">
        <f t="shared" si="0"/>
        <v>8612.1023999999998</v>
      </c>
    </row>
    <row r="16" spans="1:7" ht="126">
      <c r="A16" s="29" t="s">
        <v>63</v>
      </c>
      <c r="B16" s="32" t="s">
        <v>64</v>
      </c>
      <c r="C16" s="9">
        <v>1.38</v>
      </c>
      <c r="D16" s="8" t="s">
        <v>45</v>
      </c>
      <c r="E16" s="8">
        <v>8928.5</v>
      </c>
      <c r="F16" s="9">
        <f t="shared" si="0"/>
        <v>12321.33</v>
      </c>
    </row>
    <row r="17" spans="1:6" ht="126">
      <c r="A17" s="29" t="s">
        <v>65</v>
      </c>
      <c r="B17" s="32" t="s">
        <v>66</v>
      </c>
      <c r="C17" s="9">
        <v>8.84</v>
      </c>
      <c r="D17" s="8" t="s">
        <v>45</v>
      </c>
      <c r="E17" s="8">
        <v>8235.61</v>
      </c>
      <c r="F17" s="9">
        <f t="shared" si="0"/>
        <v>72802.792400000006</v>
      </c>
    </row>
    <row r="18" spans="1:6" ht="189">
      <c r="A18" s="29" t="s">
        <v>67</v>
      </c>
      <c r="B18" s="32" t="s">
        <v>68</v>
      </c>
      <c r="C18" s="9">
        <v>3.35</v>
      </c>
      <c r="D18" s="8" t="s">
        <v>42</v>
      </c>
      <c r="E18" s="8">
        <v>1022.91</v>
      </c>
      <c r="F18" s="9">
        <f t="shared" si="0"/>
        <v>3426.7485000000001</v>
      </c>
    </row>
    <row r="19" spans="1:6" ht="126">
      <c r="A19" s="29" t="s">
        <v>69</v>
      </c>
      <c r="B19" s="32" t="s">
        <v>70</v>
      </c>
      <c r="C19" s="9">
        <v>1.34</v>
      </c>
      <c r="D19" s="8" t="s">
        <v>45</v>
      </c>
      <c r="E19" s="8">
        <v>12524.69</v>
      </c>
      <c r="F19" s="9">
        <f t="shared" si="0"/>
        <v>16783.084600000002</v>
      </c>
    </row>
    <row r="20" spans="1:6" ht="99.75">
      <c r="A20" s="29" t="s">
        <v>71</v>
      </c>
      <c r="B20" s="36" t="s">
        <v>72</v>
      </c>
      <c r="C20" s="9">
        <v>4</v>
      </c>
      <c r="D20" s="8" t="s">
        <v>73</v>
      </c>
      <c r="E20" s="8">
        <v>97.3</v>
      </c>
      <c r="F20" s="9">
        <f t="shared" si="0"/>
        <v>389.2</v>
      </c>
    </row>
    <row r="21" spans="1:6" ht="128.25">
      <c r="A21" s="29" t="s">
        <v>74</v>
      </c>
      <c r="B21" s="36" t="s">
        <v>75</v>
      </c>
      <c r="C21" s="9">
        <v>13.2</v>
      </c>
      <c r="D21" s="8" t="s">
        <v>42</v>
      </c>
      <c r="E21" s="8">
        <v>2907.19</v>
      </c>
      <c r="F21" s="9">
        <f t="shared" si="0"/>
        <v>38374.907999999996</v>
      </c>
    </row>
    <row r="22" spans="1:6" ht="85.5">
      <c r="A22" s="29" t="s">
        <v>76</v>
      </c>
      <c r="B22" s="36" t="s">
        <v>77</v>
      </c>
      <c r="C22" s="9">
        <v>216</v>
      </c>
      <c r="D22" s="8" t="s">
        <v>78</v>
      </c>
      <c r="E22" s="8">
        <v>57.69</v>
      </c>
      <c r="F22" s="9">
        <f t="shared" si="0"/>
        <v>12461.039999999999</v>
      </c>
    </row>
    <row r="23" spans="1:6" ht="141.75">
      <c r="A23" s="29" t="s">
        <v>79</v>
      </c>
      <c r="B23" s="37" t="s">
        <v>80</v>
      </c>
      <c r="C23" s="9">
        <v>69.83</v>
      </c>
      <c r="D23" s="8" t="s">
        <v>42</v>
      </c>
      <c r="E23" s="8">
        <v>2697.15</v>
      </c>
      <c r="F23" s="9">
        <f t="shared" si="0"/>
        <v>188341.98449999999</v>
      </c>
    </row>
    <row r="24" spans="1:6" ht="141.75">
      <c r="A24" s="29" t="s">
        <v>81</v>
      </c>
      <c r="B24" s="37" t="s">
        <v>82</v>
      </c>
      <c r="C24" s="9">
        <v>18.82</v>
      </c>
      <c r="D24" s="8" t="s">
        <v>42</v>
      </c>
      <c r="E24" s="8">
        <v>3056.93</v>
      </c>
      <c r="F24" s="9">
        <f t="shared" si="0"/>
        <v>57531.422599999998</v>
      </c>
    </row>
    <row r="25" spans="1:6" ht="120">
      <c r="A25" s="29" t="s">
        <v>83</v>
      </c>
      <c r="B25" s="38" t="s">
        <v>84</v>
      </c>
      <c r="C25" s="9">
        <v>86.99</v>
      </c>
      <c r="D25" s="8" t="s">
        <v>42</v>
      </c>
      <c r="E25" s="8">
        <v>154.79</v>
      </c>
      <c r="F25" s="9">
        <f t="shared" si="0"/>
        <v>13465.182099999998</v>
      </c>
    </row>
    <row r="26" spans="1:6" ht="78.75">
      <c r="A26" s="29" t="s">
        <v>85</v>
      </c>
      <c r="B26" s="39" t="s">
        <v>86</v>
      </c>
      <c r="C26" s="9">
        <v>100.06</v>
      </c>
      <c r="D26" s="8" t="s">
        <v>42</v>
      </c>
      <c r="E26" s="8">
        <v>133.78</v>
      </c>
      <c r="F26" s="9">
        <f t="shared" si="0"/>
        <v>13386.0268</v>
      </c>
    </row>
    <row r="27" spans="1:6" ht="47.25">
      <c r="A27" s="29" t="s">
        <v>87</v>
      </c>
      <c r="B27" s="32" t="s">
        <v>88</v>
      </c>
      <c r="C27" s="9">
        <v>17.89</v>
      </c>
      <c r="D27" s="8" t="s">
        <v>42</v>
      </c>
      <c r="E27" s="8">
        <v>191.59</v>
      </c>
      <c r="F27" s="9">
        <f t="shared" si="0"/>
        <v>3427.5451000000003</v>
      </c>
    </row>
    <row r="28" spans="1:6" ht="63.75">
      <c r="A28" s="29" t="s">
        <v>89</v>
      </c>
      <c r="B28" s="40" t="s">
        <v>90</v>
      </c>
      <c r="C28" s="9">
        <v>272.12</v>
      </c>
      <c r="D28" s="8" t="s">
        <v>42</v>
      </c>
      <c r="E28" s="8">
        <v>125.34</v>
      </c>
      <c r="F28" s="9">
        <f t="shared" si="0"/>
        <v>34107.520799999998</v>
      </c>
    </row>
    <row r="29" spans="1:6" ht="47.25">
      <c r="A29" s="29" t="s">
        <v>91</v>
      </c>
      <c r="B29" s="32" t="s">
        <v>92</v>
      </c>
      <c r="C29" s="9">
        <v>372.18</v>
      </c>
      <c r="D29" s="8" t="s">
        <v>42</v>
      </c>
      <c r="E29" s="8">
        <v>118.7</v>
      </c>
      <c r="F29" s="9">
        <f t="shared" si="0"/>
        <v>44177.766000000003</v>
      </c>
    </row>
    <row r="30" spans="1:6" ht="63">
      <c r="A30" s="29" t="s">
        <v>93</v>
      </c>
      <c r="B30" s="32" t="s">
        <v>94</v>
      </c>
      <c r="C30" s="9">
        <v>26.39</v>
      </c>
      <c r="D30" s="8" t="s">
        <v>42</v>
      </c>
      <c r="E30" s="8">
        <v>53.22</v>
      </c>
      <c r="F30" s="9">
        <f t="shared" si="0"/>
        <v>1404.4757999999999</v>
      </c>
    </row>
    <row r="31" spans="1:6" ht="114">
      <c r="A31" s="29" t="s">
        <v>95</v>
      </c>
      <c r="B31" s="36" t="s">
        <v>96</v>
      </c>
      <c r="C31" s="41">
        <v>1.9370000000000001</v>
      </c>
      <c r="D31" s="8" t="s">
        <v>97</v>
      </c>
      <c r="E31" s="8">
        <v>53433.91</v>
      </c>
      <c r="F31" s="9">
        <f t="shared" si="0"/>
        <v>103501.48367000002</v>
      </c>
    </row>
    <row r="32" spans="1:6" ht="63.75">
      <c r="A32" s="29" t="s">
        <v>98</v>
      </c>
      <c r="B32" s="42" t="s">
        <v>99</v>
      </c>
      <c r="C32" s="9">
        <v>372.18</v>
      </c>
      <c r="D32" s="8" t="s">
        <v>42</v>
      </c>
      <c r="E32" s="8">
        <v>81.14</v>
      </c>
      <c r="F32" s="9">
        <f t="shared" si="0"/>
        <v>30198.6852</v>
      </c>
    </row>
    <row r="33" spans="1:6" ht="18.75">
      <c r="A33" s="6">
        <v>29</v>
      </c>
      <c r="B33" s="23" t="s">
        <v>33</v>
      </c>
      <c r="C33" s="9"/>
      <c r="D33" s="8"/>
      <c r="E33" s="8"/>
      <c r="F33" s="9"/>
    </row>
    <row r="34" spans="1:6" ht="15.75">
      <c r="A34" s="6">
        <v>30</v>
      </c>
      <c r="B34" s="7" t="s">
        <v>100</v>
      </c>
      <c r="C34" s="9">
        <v>23.42</v>
      </c>
      <c r="D34" s="8" t="s">
        <v>11</v>
      </c>
      <c r="E34" s="8">
        <v>404.77</v>
      </c>
      <c r="F34" s="9">
        <f t="shared" si="0"/>
        <v>9479.7134000000005</v>
      </c>
    </row>
    <row r="35" spans="1:6" ht="15.75">
      <c r="A35" s="6">
        <v>31</v>
      </c>
      <c r="B35" s="7" t="s">
        <v>101</v>
      </c>
      <c r="C35" s="9">
        <v>29.67</v>
      </c>
      <c r="D35" s="8" t="s">
        <v>11</v>
      </c>
      <c r="E35" s="8">
        <v>765.85</v>
      </c>
      <c r="F35" s="9">
        <f t="shared" si="0"/>
        <v>22722.769500000002</v>
      </c>
    </row>
    <row r="36" spans="1:6" ht="15.75">
      <c r="A36" s="6">
        <v>32</v>
      </c>
      <c r="B36" s="7" t="s">
        <v>102</v>
      </c>
      <c r="C36" s="9">
        <v>1.18</v>
      </c>
      <c r="D36" s="8" t="s">
        <v>11</v>
      </c>
      <c r="E36" s="8">
        <v>499.76</v>
      </c>
      <c r="F36" s="9">
        <f t="shared" si="0"/>
        <v>589.71679999999992</v>
      </c>
    </row>
    <row r="37" spans="1:6">
      <c r="A37" s="6">
        <v>33</v>
      </c>
      <c r="B37" s="7" t="s">
        <v>103</v>
      </c>
      <c r="C37" s="9">
        <v>16.353000000000002</v>
      </c>
      <c r="D37" s="8" t="s">
        <v>104</v>
      </c>
      <c r="E37" s="8">
        <v>780.21</v>
      </c>
      <c r="F37" s="9">
        <f>E37*C37</f>
        <v>12758.774130000002</v>
      </c>
    </row>
    <row r="38" spans="1:6" ht="15.75">
      <c r="A38" s="6">
        <v>34</v>
      </c>
      <c r="B38" s="7" t="s">
        <v>105</v>
      </c>
      <c r="C38" s="9">
        <v>22.4</v>
      </c>
      <c r="D38" s="8" t="s">
        <v>11</v>
      </c>
      <c r="E38" s="8">
        <v>458.72</v>
      </c>
      <c r="F38" s="9">
        <f t="shared" si="0"/>
        <v>10275.328</v>
      </c>
    </row>
    <row r="39" spans="1:6">
      <c r="A39" s="43"/>
      <c r="B39" s="58"/>
      <c r="C39" s="58"/>
      <c r="D39" s="58"/>
      <c r="E39" s="58"/>
      <c r="F39" s="25">
        <f>SUM(F5:F38)</f>
        <v>947786.6995000001</v>
      </c>
    </row>
    <row r="40" spans="1:6">
      <c r="A40" s="15"/>
      <c r="B40" s="44"/>
      <c r="C40" s="44"/>
      <c r="D40" s="44"/>
      <c r="E40" s="44"/>
      <c r="F40" s="45"/>
    </row>
    <row r="41" spans="1:6">
      <c r="A41" s="15"/>
      <c r="B41" s="44"/>
      <c r="C41" s="44"/>
      <c r="D41" s="44"/>
      <c r="E41" s="44"/>
      <c r="F41" s="45"/>
    </row>
    <row r="42" spans="1:6" ht="15" customHeight="1">
      <c r="B42" s="52" t="s">
        <v>106</v>
      </c>
      <c r="C42" s="52"/>
      <c r="D42" s="52"/>
      <c r="E42" s="52"/>
      <c r="F42" s="52"/>
    </row>
    <row r="43" spans="1:6">
      <c r="B43" s="52"/>
      <c r="C43" s="52"/>
      <c r="D43" s="52"/>
      <c r="E43" s="52"/>
      <c r="F43" s="52"/>
    </row>
    <row r="44" spans="1:6">
      <c r="B44" s="52"/>
      <c r="C44" s="52"/>
      <c r="D44" s="52"/>
      <c r="E44" s="52"/>
      <c r="F44" s="52"/>
    </row>
    <row r="45" spans="1:6">
      <c r="B45" s="52"/>
      <c r="C45" s="52"/>
      <c r="D45" s="52"/>
      <c r="E45" s="52"/>
      <c r="F45" s="52"/>
    </row>
  </sheetData>
  <mergeCells count="5">
    <mergeCell ref="A1:F1"/>
    <mergeCell ref="A2:F2"/>
    <mergeCell ref="A3:F3"/>
    <mergeCell ref="B39:E39"/>
    <mergeCell ref="B42:F45"/>
  </mergeCells>
  <pageMargins left="0.22" right="0.22"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J25"/>
  <sheetViews>
    <sheetView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53" t="s">
        <v>0</v>
      </c>
      <c r="B1" s="54"/>
      <c r="C1" s="54"/>
      <c r="D1" s="54"/>
      <c r="E1" s="54"/>
      <c r="F1" s="54"/>
      <c r="G1" s="54"/>
      <c r="H1" s="54"/>
      <c r="I1" s="2"/>
      <c r="J1" s="2"/>
    </row>
    <row r="2" spans="1:10" ht="18.75">
      <c r="A2" s="55" t="s">
        <v>1</v>
      </c>
      <c r="B2" s="56"/>
      <c r="C2" s="56"/>
      <c r="D2" s="56"/>
      <c r="E2" s="56"/>
      <c r="F2" s="56"/>
      <c r="G2" s="56"/>
      <c r="H2" s="56"/>
      <c r="I2" s="2"/>
      <c r="J2" s="2"/>
    </row>
    <row r="3" spans="1:10" ht="34.5" customHeight="1">
      <c r="A3" s="48" t="s">
        <v>107</v>
      </c>
      <c r="B3" s="48"/>
      <c r="C3" s="48"/>
      <c r="D3" s="48"/>
      <c r="E3" s="48"/>
      <c r="F3" s="48"/>
      <c r="G3" s="48"/>
      <c r="H3" s="48"/>
      <c r="I3" s="21"/>
      <c r="J3" s="21"/>
    </row>
    <row r="4" spans="1:10">
      <c r="A4" s="4" t="s">
        <v>3</v>
      </c>
      <c r="B4" s="4" t="s">
        <v>4</v>
      </c>
      <c r="C4" s="4" t="s">
        <v>5</v>
      </c>
      <c r="D4" s="4"/>
      <c r="E4" s="4" t="s">
        <v>44</v>
      </c>
      <c r="F4" s="4" t="s">
        <v>30</v>
      </c>
      <c r="G4" s="4" t="s">
        <v>31</v>
      </c>
      <c r="H4" s="4" t="s">
        <v>32</v>
      </c>
    </row>
    <row r="5" spans="1:10" ht="25.5">
      <c r="A5" s="26">
        <v>1</v>
      </c>
      <c r="B5" s="27" t="s">
        <v>36</v>
      </c>
      <c r="C5" s="9">
        <v>5</v>
      </c>
      <c r="D5" s="9">
        <v>4</v>
      </c>
      <c r="E5" s="9">
        <v>4</v>
      </c>
      <c r="F5" s="28" t="s">
        <v>37</v>
      </c>
      <c r="G5" s="28">
        <v>243.77</v>
      </c>
      <c r="H5" s="9">
        <f>G5*E5</f>
        <v>975.08</v>
      </c>
    </row>
    <row r="6" spans="1:10" ht="51">
      <c r="A6" s="26" t="s">
        <v>108</v>
      </c>
      <c r="B6" s="7" t="s">
        <v>109</v>
      </c>
      <c r="C6" s="9"/>
      <c r="D6" s="9">
        <v>10.62</v>
      </c>
      <c r="E6" s="9">
        <v>4.25</v>
      </c>
      <c r="F6" s="8" t="s">
        <v>11</v>
      </c>
      <c r="G6" s="28">
        <v>1340.2</v>
      </c>
      <c r="H6" s="9">
        <f t="shared" ref="H6:H21" si="0">G6*E6</f>
        <v>5695.85</v>
      </c>
    </row>
    <row r="7" spans="1:10" ht="63.75">
      <c r="A7" s="26" t="s">
        <v>110</v>
      </c>
      <c r="B7" s="7" t="s">
        <v>111</v>
      </c>
      <c r="C7" s="9"/>
      <c r="D7" s="9">
        <v>25.49</v>
      </c>
      <c r="E7" s="9">
        <v>16</v>
      </c>
      <c r="F7" s="8" t="s">
        <v>11</v>
      </c>
      <c r="G7" s="28">
        <v>642.78</v>
      </c>
      <c r="H7" s="9">
        <f t="shared" si="0"/>
        <v>10284.48</v>
      </c>
    </row>
    <row r="8" spans="1:10" ht="114.75">
      <c r="A8" s="6" t="s">
        <v>112</v>
      </c>
      <c r="B8" s="7" t="s">
        <v>10</v>
      </c>
      <c r="C8" s="9">
        <v>34.159999999999997</v>
      </c>
      <c r="D8" s="9">
        <v>29.31</v>
      </c>
      <c r="E8" s="9">
        <v>34.090000000000003</v>
      </c>
      <c r="F8" s="8" t="s">
        <v>11</v>
      </c>
      <c r="G8" s="8">
        <v>112.53</v>
      </c>
      <c r="H8" s="9">
        <f t="shared" si="0"/>
        <v>3836.1477000000004</v>
      </c>
    </row>
    <row r="9" spans="1:10" ht="89.25">
      <c r="A9" s="6" t="s">
        <v>113</v>
      </c>
      <c r="B9" s="22" t="s">
        <v>13</v>
      </c>
      <c r="C9" s="9">
        <v>12.75</v>
      </c>
      <c r="D9" s="9">
        <v>10.63</v>
      </c>
      <c r="E9" s="9">
        <v>4.43</v>
      </c>
      <c r="F9" s="8" t="s">
        <v>11</v>
      </c>
      <c r="G9" s="8">
        <v>228.47</v>
      </c>
      <c r="H9" s="9">
        <f t="shared" si="0"/>
        <v>1012.1220999999999</v>
      </c>
    </row>
    <row r="10" spans="1:10" ht="63.75">
      <c r="A10" s="6" t="s">
        <v>114</v>
      </c>
      <c r="B10" s="7" t="s">
        <v>15</v>
      </c>
      <c r="C10" s="9">
        <v>21.42</v>
      </c>
      <c r="D10" s="9">
        <v>17.850000000000001</v>
      </c>
      <c r="E10" s="9">
        <v>7.44</v>
      </c>
      <c r="F10" s="8" t="s">
        <v>11</v>
      </c>
      <c r="G10" s="8">
        <v>1191.77</v>
      </c>
      <c r="H10" s="9">
        <f t="shared" si="0"/>
        <v>8866.7687999999998</v>
      </c>
    </row>
    <row r="11" spans="1:10" ht="102">
      <c r="A11" s="6" t="s">
        <v>115</v>
      </c>
      <c r="B11" s="7" t="s">
        <v>41</v>
      </c>
      <c r="C11" s="9"/>
      <c r="D11" s="9">
        <v>15</v>
      </c>
      <c r="E11" s="9">
        <v>6.2</v>
      </c>
      <c r="F11" s="8" t="s">
        <v>11</v>
      </c>
      <c r="G11" s="8">
        <v>5913.66</v>
      </c>
      <c r="H11" s="9">
        <f t="shared" si="0"/>
        <v>36664.692000000003</v>
      </c>
    </row>
    <row r="12" spans="1:10" ht="89.25">
      <c r="A12" s="6" t="s">
        <v>116</v>
      </c>
      <c r="B12" s="7" t="s">
        <v>117</v>
      </c>
      <c r="C12" s="9"/>
      <c r="D12" s="9">
        <v>38.229999999999997</v>
      </c>
      <c r="E12" s="9">
        <v>15.93</v>
      </c>
      <c r="F12" s="8" t="s">
        <v>11</v>
      </c>
      <c r="G12" s="8">
        <v>2788.17</v>
      </c>
      <c r="H12" s="9">
        <f t="shared" si="0"/>
        <v>44415.5481</v>
      </c>
    </row>
    <row r="13" spans="1:10" ht="63.75">
      <c r="A13" s="29" t="s">
        <v>118</v>
      </c>
      <c r="B13" s="7" t="s">
        <v>119</v>
      </c>
      <c r="C13" s="9"/>
      <c r="D13" s="9">
        <v>160.30000000000001</v>
      </c>
      <c r="E13" s="9">
        <v>135.5</v>
      </c>
      <c r="F13" s="8" t="s">
        <v>11</v>
      </c>
      <c r="G13" s="8">
        <v>259.29000000000002</v>
      </c>
      <c r="H13" s="9">
        <f t="shared" si="0"/>
        <v>35133.795000000006</v>
      </c>
    </row>
    <row r="14" spans="1:10" ht="89.25">
      <c r="A14" s="29" t="s">
        <v>120</v>
      </c>
      <c r="B14" s="7" t="s">
        <v>121</v>
      </c>
      <c r="C14" s="9"/>
      <c r="D14" s="9">
        <v>21.25</v>
      </c>
      <c r="E14" s="9">
        <v>1.9</v>
      </c>
      <c r="F14" s="8" t="s">
        <v>11</v>
      </c>
      <c r="G14" s="8">
        <v>6219.21</v>
      </c>
      <c r="H14" s="9">
        <f t="shared" si="0"/>
        <v>11816.499</v>
      </c>
    </row>
    <row r="15" spans="1:10" ht="89.25">
      <c r="A15" s="29" t="s">
        <v>122</v>
      </c>
      <c r="B15" s="7" t="s">
        <v>123</v>
      </c>
      <c r="C15" s="9"/>
      <c r="D15" s="9">
        <v>2.25</v>
      </c>
      <c r="E15" s="9">
        <v>0.21</v>
      </c>
      <c r="F15" s="8" t="s">
        <v>97</v>
      </c>
      <c r="G15" s="8">
        <v>53433.91</v>
      </c>
      <c r="H15" s="9">
        <f t="shared" si="0"/>
        <v>11221.1211</v>
      </c>
    </row>
    <row r="16" spans="1:10" ht="18.75">
      <c r="A16" s="6">
        <v>12</v>
      </c>
      <c r="B16" s="23" t="s">
        <v>33</v>
      </c>
      <c r="C16" s="9"/>
      <c r="D16" s="9"/>
      <c r="E16" s="9"/>
      <c r="F16" s="8"/>
      <c r="G16" s="8"/>
      <c r="H16" s="9"/>
    </row>
    <row r="17" spans="1:8" ht="15.75" customHeight="1">
      <c r="A17" s="6" t="s">
        <v>19</v>
      </c>
      <c r="B17" s="7" t="s">
        <v>124</v>
      </c>
      <c r="C17" s="9">
        <v>12.75</v>
      </c>
      <c r="D17" s="9">
        <v>10.63</v>
      </c>
      <c r="E17" s="9">
        <v>4.43</v>
      </c>
      <c r="F17" s="8" t="s">
        <v>11</v>
      </c>
      <c r="G17" s="8">
        <v>404.77</v>
      </c>
      <c r="H17" s="9">
        <f t="shared" si="0"/>
        <v>1793.1310999999998</v>
      </c>
    </row>
    <row r="18" spans="1:8" ht="15.75" customHeight="1">
      <c r="A18" s="6" t="s">
        <v>21</v>
      </c>
      <c r="B18" s="7" t="s">
        <v>125</v>
      </c>
      <c r="C18" s="9">
        <v>29.16</v>
      </c>
      <c r="D18" s="9">
        <v>33.58</v>
      </c>
      <c r="E18" s="9">
        <v>12.09</v>
      </c>
      <c r="F18" s="8" t="s">
        <v>11</v>
      </c>
      <c r="G18" s="8">
        <v>765.85</v>
      </c>
      <c r="H18" s="9">
        <f t="shared" si="0"/>
        <v>9259.1265000000003</v>
      </c>
    </row>
    <row r="19" spans="1:8" ht="15.75" customHeight="1">
      <c r="A19" s="6" t="s">
        <v>23</v>
      </c>
      <c r="B19" s="7" t="s">
        <v>126</v>
      </c>
      <c r="C19" s="9">
        <v>21.42</v>
      </c>
      <c r="D19" s="9">
        <v>56.1</v>
      </c>
      <c r="E19" s="9">
        <v>23.4</v>
      </c>
      <c r="F19" s="8" t="s">
        <v>11</v>
      </c>
      <c r="G19" s="8">
        <v>730.6</v>
      </c>
      <c r="H19" s="9">
        <f t="shared" si="0"/>
        <v>17096.04</v>
      </c>
    </row>
    <row r="20" spans="1:8" ht="15.75">
      <c r="A20" s="6" t="s">
        <v>25</v>
      </c>
      <c r="B20" s="7" t="s">
        <v>105</v>
      </c>
      <c r="C20" s="9">
        <v>58.32</v>
      </c>
      <c r="D20" s="9">
        <v>31.72</v>
      </c>
      <c r="E20" s="9">
        <v>7.3</v>
      </c>
      <c r="F20" s="8" t="s">
        <v>11</v>
      </c>
      <c r="G20" s="8">
        <v>458.72</v>
      </c>
      <c r="H20" s="9">
        <f t="shared" si="0"/>
        <v>3348.6559999999999</v>
      </c>
    </row>
    <row r="21" spans="1:8" ht="15.75">
      <c r="A21" s="6" t="s">
        <v>27</v>
      </c>
      <c r="B21" s="7" t="s">
        <v>28</v>
      </c>
      <c r="C21" s="9">
        <v>34.159999999999997</v>
      </c>
      <c r="D21" s="9">
        <v>46.3</v>
      </c>
      <c r="E21" s="9">
        <v>38.340000000000003</v>
      </c>
      <c r="F21" s="8" t="s">
        <v>11</v>
      </c>
      <c r="G21" s="8">
        <v>167.71</v>
      </c>
      <c r="H21" s="9">
        <f t="shared" si="0"/>
        <v>6430.001400000001</v>
      </c>
    </row>
    <row r="22" spans="1:8">
      <c r="A22" s="24"/>
      <c r="B22" s="57" t="s">
        <v>34</v>
      </c>
      <c r="C22" s="57"/>
      <c r="D22" s="57"/>
      <c r="E22" s="57"/>
      <c r="F22" s="57"/>
      <c r="G22" s="57"/>
      <c r="H22" s="25">
        <f>SUM(H5:H21)</f>
        <v>207849.05880000003</v>
      </c>
    </row>
    <row r="23" spans="1:8">
      <c r="A23" s="15"/>
      <c r="B23" s="46"/>
      <c r="C23" s="46"/>
      <c r="D23" s="46"/>
      <c r="E23" s="46"/>
      <c r="F23" s="46"/>
      <c r="G23" s="46"/>
      <c r="H23" s="45"/>
    </row>
    <row r="24" spans="1:8">
      <c r="A24" s="15"/>
      <c r="B24" s="46"/>
      <c r="C24" s="46"/>
      <c r="D24" s="46"/>
      <c r="E24" s="46"/>
      <c r="F24" s="46"/>
      <c r="G24" s="46"/>
      <c r="H24" s="45"/>
    </row>
    <row r="25" spans="1:8" ht="50.25" customHeight="1">
      <c r="B25" s="52" t="s">
        <v>35</v>
      </c>
      <c r="C25" s="52"/>
      <c r="D25" s="52"/>
      <c r="E25" s="52"/>
      <c r="F25" s="52"/>
      <c r="G25" s="52"/>
      <c r="H25" s="52"/>
    </row>
  </sheetData>
  <mergeCells count="5">
    <mergeCell ref="A1:H1"/>
    <mergeCell ref="A2:H2"/>
    <mergeCell ref="A3:H3"/>
    <mergeCell ref="B22:G22"/>
    <mergeCell ref="B25:H25"/>
  </mergeCells>
  <pageMargins left="0.2" right="0.1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I26"/>
  <sheetViews>
    <sheetView workbookViewId="0">
      <selection activeCell="E7" sqref="E7"/>
    </sheetView>
  </sheetViews>
  <sheetFormatPr defaultRowHeight="15"/>
  <cols>
    <col min="1" max="1" width="7.7109375" customWidth="1"/>
    <col min="2" max="2" width="42.140625" customWidth="1"/>
    <col min="3" max="3" width="9.85546875" customWidth="1"/>
    <col min="4" max="4" width="11.28515625" customWidth="1"/>
    <col min="5" max="5" width="9.7109375" customWidth="1"/>
    <col min="6" max="6" width="14.85546875" customWidth="1"/>
  </cols>
  <sheetData>
    <row r="1" spans="1:9" ht="21">
      <c r="A1" s="47" t="s">
        <v>0</v>
      </c>
      <c r="B1" s="47"/>
      <c r="C1" s="47"/>
      <c r="D1" s="47"/>
      <c r="E1" s="47"/>
      <c r="F1" s="47"/>
      <c r="G1" s="1"/>
      <c r="H1" s="1"/>
      <c r="I1" s="1"/>
    </row>
    <row r="2" spans="1:9" ht="18.75">
      <c r="A2" s="47" t="s">
        <v>1</v>
      </c>
      <c r="B2" s="47"/>
      <c r="C2" s="47"/>
      <c r="D2" s="47"/>
      <c r="E2" s="47"/>
      <c r="F2" s="47"/>
      <c r="G2" s="2"/>
      <c r="H2" s="2"/>
      <c r="I2" s="2"/>
    </row>
    <row r="3" spans="1:9" ht="33.75" customHeight="1">
      <c r="A3" s="48" t="s">
        <v>141</v>
      </c>
      <c r="B3" s="49"/>
      <c r="C3" s="49"/>
      <c r="D3" s="49"/>
      <c r="E3" s="49"/>
      <c r="F3" s="49"/>
      <c r="G3" s="3"/>
      <c r="H3" s="3"/>
    </row>
    <row r="4" spans="1:9">
      <c r="A4" s="4" t="s">
        <v>3</v>
      </c>
      <c r="B4" s="4" t="s">
        <v>4</v>
      </c>
      <c r="C4" s="5" t="s">
        <v>5</v>
      </c>
      <c r="D4" s="5" t="s">
        <v>6</v>
      </c>
      <c r="E4" s="5" t="s">
        <v>7</v>
      </c>
      <c r="F4" s="5" t="s">
        <v>8</v>
      </c>
    </row>
    <row r="5" spans="1:9" ht="25.5">
      <c r="A5" s="26">
        <v>1</v>
      </c>
      <c r="B5" s="27" t="s">
        <v>127</v>
      </c>
      <c r="C5" s="9">
        <v>5</v>
      </c>
      <c r="D5" s="28" t="s">
        <v>37</v>
      </c>
      <c r="E5" s="28">
        <v>243.77</v>
      </c>
      <c r="F5" s="9">
        <f>E5*C5</f>
        <v>1218.8500000000001</v>
      </c>
    </row>
    <row r="6" spans="1:9" ht="114.75">
      <c r="A6" s="6" t="s">
        <v>38</v>
      </c>
      <c r="B6" s="7" t="s">
        <v>10</v>
      </c>
      <c r="C6" s="8">
        <v>91.59</v>
      </c>
      <c r="D6" s="8" t="s">
        <v>11</v>
      </c>
      <c r="E6" s="8">
        <v>112.53</v>
      </c>
      <c r="F6" s="9">
        <f t="shared" ref="F6:F19" si="0">E6*C6</f>
        <v>10306.6227</v>
      </c>
    </row>
    <row r="7" spans="1:9" ht="89.25">
      <c r="A7" s="6" t="s">
        <v>39</v>
      </c>
      <c r="B7" s="22" t="s">
        <v>13</v>
      </c>
      <c r="C7" s="8">
        <v>7.43</v>
      </c>
      <c r="D7" s="8" t="s">
        <v>11</v>
      </c>
      <c r="E7" s="8">
        <v>228.47</v>
      </c>
      <c r="F7" s="9">
        <f t="shared" si="0"/>
        <v>1697.5320999999999</v>
      </c>
    </row>
    <row r="8" spans="1:9" ht="63.75">
      <c r="A8" s="6" t="s">
        <v>40</v>
      </c>
      <c r="B8" s="7" t="s">
        <v>15</v>
      </c>
      <c r="C8" s="8">
        <v>12.49</v>
      </c>
      <c r="D8" s="8" t="s">
        <v>11</v>
      </c>
      <c r="E8" s="8">
        <v>1191.77</v>
      </c>
      <c r="F8" s="9">
        <f t="shared" si="0"/>
        <v>14885.2073</v>
      </c>
    </row>
    <row r="9" spans="1:9" ht="114" customHeight="1">
      <c r="A9" s="6" t="s">
        <v>128</v>
      </c>
      <c r="B9" s="7" t="s">
        <v>41</v>
      </c>
      <c r="C9" s="8">
        <v>10.32</v>
      </c>
      <c r="D9" s="8" t="s">
        <v>11</v>
      </c>
      <c r="E9" s="8">
        <v>5913.66</v>
      </c>
      <c r="F9" s="9">
        <f t="shared" si="0"/>
        <v>61028.9712</v>
      </c>
    </row>
    <row r="10" spans="1:9" ht="114" customHeight="1">
      <c r="A10" s="6" t="s">
        <v>129</v>
      </c>
      <c r="B10" s="7" t="s">
        <v>130</v>
      </c>
      <c r="C10" s="8">
        <v>25.49</v>
      </c>
      <c r="D10" s="8" t="s">
        <v>11</v>
      </c>
      <c r="E10" s="8">
        <v>2788.17</v>
      </c>
      <c r="F10" s="9">
        <f t="shared" si="0"/>
        <v>71070.453299999994</v>
      </c>
    </row>
    <row r="11" spans="1:9" ht="78" customHeight="1">
      <c r="A11" s="6" t="s">
        <v>131</v>
      </c>
      <c r="B11" s="7" t="s">
        <v>132</v>
      </c>
      <c r="C11" s="8">
        <v>190.43</v>
      </c>
      <c r="D11" s="8" t="s">
        <v>42</v>
      </c>
      <c r="E11" s="8">
        <v>259.29000000000002</v>
      </c>
      <c r="F11" s="9">
        <f t="shared" si="0"/>
        <v>49376.594700000009</v>
      </c>
    </row>
    <row r="12" spans="1:9" ht="78" customHeight="1">
      <c r="A12" s="6" t="s">
        <v>133</v>
      </c>
      <c r="B12" s="7" t="s">
        <v>134</v>
      </c>
      <c r="C12" s="8">
        <v>4.96</v>
      </c>
      <c r="D12" s="8" t="s">
        <v>45</v>
      </c>
      <c r="E12" s="8">
        <v>6219.21</v>
      </c>
      <c r="F12" s="9">
        <f t="shared" si="0"/>
        <v>30847.281599999998</v>
      </c>
    </row>
    <row r="13" spans="1:9" ht="114" customHeight="1">
      <c r="A13" s="6" t="s">
        <v>135</v>
      </c>
      <c r="B13" s="7" t="s">
        <v>123</v>
      </c>
      <c r="C13" s="8">
        <v>0.53</v>
      </c>
      <c r="D13" s="8" t="s">
        <v>97</v>
      </c>
      <c r="E13" s="8">
        <v>53433.91</v>
      </c>
      <c r="F13" s="9">
        <f t="shared" si="0"/>
        <v>28319.972300000005</v>
      </c>
    </row>
    <row r="14" spans="1:9">
      <c r="A14" s="6">
        <v>10</v>
      </c>
      <c r="B14" s="11" t="s">
        <v>18</v>
      </c>
      <c r="C14" s="8"/>
      <c r="D14" s="8"/>
      <c r="E14" s="8"/>
      <c r="F14" s="9"/>
    </row>
    <row r="15" spans="1:9" ht="15.75">
      <c r="A15" s="6" t="s">
        <v>19</v>
      </c>
      <c r="B15" s="7" t="s">
        <v>136</v>
      </c>
      <c r="C15" s="8">
        <v>19.829999999999998</v>
      </c>
      <c r="D15" s="8" t="s">
        <v>11</v>
      </c>
      <c r="E15" s="8">
        <v>710.13</v>
      </c>
      <c r="F15" s="9">
        <f t="shared" si="0"/>
        <v>14081.877899999999</v>
      </c>
    </row>
    <row r="16" spans="1:9" ht="15.75">
      <c r="A16" s="6" t="s">
        <v>21</v>
      </c>
      <c r="B16" s="7" t="s">
        <v>137</v>
      </c>
      <c r="C16" s="8">
        <v>7.43</v>
      </c>
      <c r="D16" s="8" t="s">
        <v>11</v>
      </c>
      <c r="E16" s="8">
        <v>431.75</v>
      </c>
      <c r="F16" s="9">
        <f t="shared" si="0"/>
        <v>3207.9024999999997</v>
      </c>
    </row>
    <row r="17" spans="1:6" ht="15.75">
      <c r="A17" s="6" t="s">
        <v>23</v>
      </c>
      <c r="B17" s="7" t="s">
        <v>138</v>
      </c>
      <c r="C17" s="8">
        <v>37.979999999999997</v>
      </c>
      <c r="D17" s="8" t="s">
        <v>11</v>
      </c>
      <c r="E17" s="8">
        <v>664.32</v>
      </c>
      <c r="F17" s="9">
        <f t="shared" si="0"/>
        <v>25230.873599999999</v>
      </c>
    </row>
    <row r="18" spans="1:6" ht="17.25" customHeight="1">
      <c r="A18" s="6" t="s">
        <v>25</v>
      </c>
      <c r="B18" s="7" t="s">
        <v>139</v>
      </c>
      <c r="C18" s="8">
        <v>13.58</v>
      </c>
      <c r="D18" s="8" t="s">
        <v>11</v>
      </c>
      <c r="E18" s="8">
        <v>391.29</v>
      </c>
      <c r="F18" s="9">
        <f t="shared" si="0"/>
        <v>5313.7182000000003</v>
      </c>
    </row>
    <row r="19" spans="1:6" ht="17.25" customHeight="1">
      <c r="A19" s="6" t="s">
        <v>140</v>
      </c>
      <c r="B19" s="7" t="s">
        <v>28</v>
      </c>
      <c r="C19" s="8">
        <v>91.59</v>
      </c>
      <c r="D19" s="8" t="s">
        <v>11</v>
      </c>
      <c r="E19" s="8">
        <v>167.7</v>
      </c>
      <c r="F19" s="9">
        <f t="shared" si="0"/>
        <v>15359.643</v>
      </c>
    </row>
    <row r="20" spans="1:6" s="15" customFormat="1" ht="23.25" customHeight="1">
      <c r="A20" s="12"/>
      <c r="B20" s="13"/>
      <c r="C20" s="50"/>
      <c r="D20" s="50"/>
      <c r="E20" s="51"/>
      <c r="F20" s="14">
        <f>SUM(F5:F19)</f>
        <v>331945.50040000002</v>
      </c>
    </row>
    <row r="21" spans="1:6" s="15" customFormat="1" ht="23.25" customHeight="1">
      <c r="A21" s="16"/>
      <c r="B21" s="17"/>
      <c r="C21" s="18"/>
      <c r="D21" s="18"/>
      <c r="E21" s="18"/>
      <c r="F21" s="19"/>
    </row>
    <row r="22" spans="1:6" ht="62.25" customHeight="1">
      <c r="B22" s="52" t="s">
        <v>29</v>
      </c>
      <c r="C22" s="52"/>
      <c r="D22" s="52"/>
      <c r="E22" s="52"/>
      <c r="F22" s="52"/>
    </row>
    <row r="23" spans="1:6">
      <c r="E23" s="20"/>
    </row>
    <row r="26" spans="1:6" ht="15.75" customHeight="1"/>
  </sheetData>
  <mergeCells count="5">
    <mergeCell ref="A1:F1"/>
    <mergeCell ref="A2:F2"/>
    <mergeCell ref="A3:F3"/>
    <mergeCell ref="C20:E20"/>
    <mergeCell ref="B22:F22"/>
  </mergeCells>
  <pageMargins left="0.16" right="0.15" top="0.64"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Scheme NO-01</vt:lpstr>
      <vt:lpstr>Scheme NO-02</vt:lpstr>
      <vt:lpstr>Scheme No-03</vt:lpstr>
      <vt:lpstr>Scheme NO-04</vt:lpstr>
      <vt:lpstr>Scheme NO-05</vt:lpstr>
      <vt:lpstr>Scheme No-06</vt:lpstr>
      <vt:lpstr>Scheme No-07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2018-01-29T05:54:26Z</cp:lastPrinted>
  <dcterms:created xsi:type="dcterms:W3CDTF">2018-01-29T05:41:40Z</dcterms:created>
  <dcterms:modified xsi:type="dcterms:W3CDTF">2018-01-29T09:31:41Z</dcterms:modified>
</cp:coreProperties>
</file>