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Scheme No-01" sheetId="1" r:id="rId1"/>
    <sheet name="Scheme NO-02" sheetId="2" r:id="rId2"/>
    <sheet name="Scheme No-03" sheetId="3" r:id="rId3"/>
    <sheet name="Scheme NO-04" sheetId="4" r:id="rId4"/>
    <sheet name="Scheme No-05" sheetId="5" r:id="rId5"/>
  </sheets>
  <calcPr calcId="124519"/>
</workbook>
</file>

<file path=xl/calcChain.xml><?xml version="1.0" encoding="utf-8"?>
<calcChain xmlns="http://schemas.openxmlformats.org/spreadsheetml/2006/main">
  <c r="F18" i="5"/>
  <c r="F17"/>
  <c r="F16"/>
  <c r="F15"/>
  <c r="F14"/>
  <c r="F12"/>
  <c r="F11"/>
  <c r="F10"/>
  <c r="F9"/>
  <c r="F8"/>
  <c r="F7"/>
  <c r="F6"/>
  <c r="F19" s="1"/>
  <c r="F5"/>
  <c r="F19" i="4"/>
  <c r="F18"/>
  <c r="F17"/>
  <c r="F16"/>
  <c r="F15"/>
  <c r="F13"/>
  <c r="F12"/>
  <c r="F11"/>
  <c r="F10"/>
  <c r="F9"/>
  <c r="F8"/>
  <c r="F7"/>
  <c r="F6"/>
  <c r="F5"/>
  <c r="F20" l="1"/>
  <c r="H11" i="3" l="1"/>
  <c r="H10"/>
  <c r="H8"/>
  <c r="H7"/>
  <c r="H6"/>
  <c r="H5"/>
  <c r="H12" l="1"/>
  <c r="J17" i="2"/>
  <c r="J16"/>
  <c r="J15"/>
  <c r="J14"/>
  <c r="J13"/>
  <c r="J11"/>
  <c r="J10"/>
  <c r="J9"/>
  <c r="J8"/>
  <c r="J7"/>
  <c r="J6"/>
  <c r="J5"/>
  <c r="J18" s="1"/>
  <c r="J21" i="1" l="1"/>
  <c r="J20"/>
  <c r="J19"/>
  <c r="J18"/>
  <c r="J17"/>
  <c r="J15"/>
  <c r="J14"/>
  <c r="J13"/>
  <c r="J12"/>
  <c r="J11"/>
  <c r="J10"/>
  <c r="J9"/>
  <c r="J8"/>
  <c r="J7"/>
  <c r="J6"/>
  <c r="J5"/>
  <c r="J22" l="1"/>
</calcChain>
</file>

<file path=xl/sharedStrings.xml><?xml version="1.0" encoding="utf-8"?>
<sst xmlns="http://schemas.openxmlformats.org/spreadsheetml/2006/main" count="217" uniqueCount="88">
  <si>
    <t>RANCHI MUNICIPAL CORPORATION, RANCHI</t>
  </si>
  <si>
    <t xml:space="preserve">BILL OF QUANTITY </t>
  </si>
  <si>
    <t>Name of Work :-Construction of RCC slab cover for drain and culvert in road  no- 04 to 4A kusum vihar colony 
                               under ward no-4</t>
  </si>
  <si>
    <t>SL.NO.</t>
  </si>
  <si>
    <t>ITEMS OF WORK</t>
  </si>
  <si>
    <t>QTY</t>
  </si>
  <si>
    <t>Unit</t>
  </si>
  <si>
    <t>Rate</t>
  </si>
  <si>
    <t>Amount</t>
  </si>
  <si>
    <t>1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</si>
  <si>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</si>
  <si>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</si>
  <si>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2
J.B.CD
P-25
ITEM 11</t>
  </si>
  <si>
    <t>Providing supplying &amp; spreading of stone dust in filling in foundation trenches or in plinth including ramming and watering in layers not exceeding 150 mm thick with all leads and lifs including cost of materials, labour royalty and  taxes all complete as per specification and direction of E/I</t>
  </si>
  <si>
    <r>
      <t>Per M</t>
    </r>
    <r>
      <rPr>
        <b/>
        <vertAlign val="superscript"/>
        <sz val="10"/>
        <rFont val="Times New Roman"/>
        <family val="1"/>
      </rPr>
      <t>3</t>
    </r>
  </si>
  <si>
    <t>3
8.6.8</t>
  </si>
  <si>
    <t>Supplying and laying (properly as per design and drawing) rip-rap with good quality of Boulders duly packed including the cost of materials, royalty all taxes etc. but excluding the cost of carriage all complete as per specification and direction of E/I.</t>
  </si>
  <si>
    <t>4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</si>
  <si>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</si>
  <si>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5
5.2.34</t>
  </si>
  <si>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</si>
  <si>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6
5.7.12
+
5.7.11</t>
  </si>
  <si>
    <t>Providing   25mm. Thick cement  plaster (1:4)with clean coarse sand of F.M 1.5 including screening curing with all leads and lifts of water scaffolding taxes and royalty all complete as per buildig specification and direction ofE/I</t>
  </si>
  <si>
    <t>7
5.3.30.1</t>
  </si>
  <si>
    <t>Providing Precast R.C.C. M-200 in nominal mix (1:1.5:3) in slab with approved quality of stone metal grade III (50mm to 25mm size) and clean coarse sand to F.M 2.5 to 3 including screening, shuttering, mixing cement concrete in mixer and placing in position, vibrating, striking, curing, taxes and royalty all complete as per building specification and direction of E/I</t>
  </si>
  <si>
    <t>8
5.5.5</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</si>
  <si>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8 mm @ 40%</t>
  </si>
  <si>
    <t xml:space="preserve">10 mm @ 40% </t>
  </si>
  <si>
    <t>12 mm @ 20%`</t>
  </si>
  <si>
    <t>9
5.10.3</t>
  </si>
  <si>
    <t>Dismantling Of Rcc slab s all  complete as per direction of E/I.</t>
  </si>
  <si>
    <t xml:space="preserve">Carriage of Materials </t>
  </si>
  <si>
    <t>Stone dust 22 km</t>
  </si>
  <si>
    <t xml:space="preserve">Sand 49 KM </t>
  </si>
  <si>
    <t>Stone Boulder 36 KM</t>
  </si>
  <si>
    <t>Stone Chips  (lead 22 KM)</t>
  </si>
  <si>
    <t>Earth lead 1 KM</t>
  </si>
  <si>
    <t>Boq cost</t>
  </si>
  <si>
    <t xml:space="preserve">                                                                                                       Executive Engineer 
                                                                                                         Ranchi Municipal Corporation
                                                                                                         Ranchi</t>
  </si>
  <si>
    <t>Name of Work :-Construction of RCC drain of New Haider ali colony in ward no-8 from Mahendra Mahto house toppo ji house
                               under ward no-8</t>
  </si>
  <si>
    <t>5
5.3.30.1</t>
  </si>
  <si>
    <t>6
5.5.5</t>
  </si>
  <si>
    <t xml:space="preserve">Name of Work :-Construction of RCC slab cover for Maitri Marg drain Under ward no-9
</t>
  </si>
  <si>
    <t>1
5.10.3</t>
  </si>
  <si>
    <t>Dismantling RCC work including stacking serviceable materials in countable stacks with in 15 M lead and disposal of underviceable materials with all leads all complete as per direction of E/I.</t>
  </si>
  <si>
    <t>2
5.3.30.1</t>
  </si>
  <si>
    <t>Sqm</t>
  </si>
  <si>
    <t>3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</si>
  <si>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8mm dia @50%</t>
  </si>
  <si>
    <t>MT</t>
  </si>
  <si>
    <t>10 mm dia @50%</t>
  </si>
  <si>
    <t>Stone Chips  (lead 15 KM)</t>
  </si>
  <si>
    <t xml:space="preserve">                                                                                                       Assistant Engineer 
                                                                                                         Ranchi Municipal Corporation
                                                                                                         Ranchi</t>
  </si>
  <si>
    <t>Name of Work :- Construction of PCC road and RCC Covered drain from Ratu road main road to the 
                             house of Rao ji house Under ward no-34</t>
  </si>
  <si>
    <t>Qty</t>
  </si>
  <si>
    <t>1
5.10.2</t>
  </si>
  <si>
    <t>Dismantling of plain cement or lime concrete work including stacking of serviceble materials in countable stacks within 15 m lead and disposal of unserviceable materials with all lead all complete as per  direction of E/I`</t>
  </si>
  <si>
    <t>2
5.1.1</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</si>
  <si>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t>
  </si>
  <si>
    <t>3
5.1.2</t>
  </si>
  <si>
    <t xml:space="preserve">  Extra for earth work in hard soil as per specification and direction of E/I. </t>
  </si>
  <si>
    <t>4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</si>
  <si>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</si>
  <si>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5
8.6.8</t>
  </si>
  <si>
    <t>6
5.3.2.1</t>
  </si>
  <si>
    <t>7
5.3.5.1</t>
  </si>
  <si>
    <t>Providing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</si>
  <si>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8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</si>
  <si>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</si>
  <si>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9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</si>
  <si>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</si>
  <si>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 xml:space="preserve"> Local Sand 14 KM </t>
  </si>
  <si>
    <t>Stone Boulder 36 km</t>
  </si>
  <si>
    <t>Earth ( Lead upto 1 K.M )</t>
  </si>
  <si>
    <t>Boq Amount</t>
  </si>
  <si>
    <t xml:space="preserve">                                                                                                        Executive Engineer 
                                                                                                         Ranchi Municipal Corporation
                                                                                                         Ranchi</t>
  </si>
  <si>
    <t>Name of Work :- Construction of PCC road and drain beside Mithila Vastaralaya road Under ward no-34</t>
  </si>
  <si>
    <t>2
5.1.10</t>
  </si>
  <si>
    <t>Providing Precast P.C.C.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</si>
  <si>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</si>
  <si>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6
5.2.34</t>
  </si>
  <si>
    <t>Providing 25 mm thick cement plaster (1:4) with clean Course sand of F.M 1.5 and 1.5mm cement punning including Screening curing with all leads and lifts of water, scoffing taxes as per royalty all complete as per specification and direction of E/I</t>
  </si>
  <si>
    <t>7
5.7.11
+
5.7.12</t>
  </si>
  <si>
    <t>8
5.5.5
(b)</t>
  </si>
  <si>
    <t xml:space="preserve"> Local Sand 18 KM </t>
  </si>
  <si>
    <t xml:space="preserve">Sand 42 KM </t>
  </si>
  <si>
    <t>Stone Boulder 29 km</t>
  </si>
  <si>
    <t xml:space="preserve">                                                                                                      Executive Engineer 
                                                                                                         Ranchi Municipal Corporation
                                                                                                         Ranchi</t>
  </si>
</sst>
</file>

<file path=xl/styles.xml><?xml version="1.0" encoding="utf-8"?>
<styleSheet xmlns="http://schemas.openxmlformats.org/spreadsheetml/2006/main">
  <numFmts count="1">
    <numFmt numFmtId="164" formatCode="0.0"/>
  </numFmts>
  <fonts count="15">
    <font>
      <sz val="11"/>
      <color theme="1"/>
      <name val="Calibri"/>
      <family val="2"/>
      <scheme val="minor"/>
    </font>
    <font>
      <b/>
      <sz val="11"/>
      <color theme="1"/>
      <name val="Calibri"/>
      <family val="2"/>
      <scheme val="minor"/>
    </font>
    <font>
      <b/>
      <sz val="14"/>
      <color theme="1"/>
      <name val="Calibri"/>
      <family val="2"/>
      <scheme val="minor"/>
    </font>
    <font>
      <b/>
      <sz val="10"/>
      <color theme="1"/>
      <name val="Times New Roman"/>
      <family val="1"/>
    </font>
    <font>
      <b/>
      <sz val="11"/>
      <color theme="1"/>
      <name val="Times New Roman"/>
      <family val="1"/>
    </font>
    <font>
      <sz val="9"/>
      <color theme="1"/>
      <name val="Times New Roman"/>
      <family val="1"/>
    </font>
    <font>
      <b/>
      <sz val="8.5"/>
      <name val="Times New Roman"/>
      <family val="1"/>
    </font>
    <font>
      <b/>
      <sz val="10"/>
      <name val="Times New Roman"/>
      <family val="1"/>
    </font>
    <font>
      <b/>
      <vertAlign val="superscript"/>
      <sz val="10"/>
      <name val="Times New Roman"/>
      <family val="1"/>
    </font>
    <font>
      <sz val="12"/>
      <name val="Times New Roman"/>
      <family val="1"/>
    </font>
    <font>
      <sz val="10"/>
      <name val="Times New Roman"/>
      <family val="1"/>
    </font>
    <font>
      <b/>
      <sz val="9"/>
      <name val="Times New Roman"/>
      <family val="1"/>
    </font>
    <font>
      <b/>
      <sz val="14"/>
      <name val="Times New Roman"/>
      <family val="1"/>
    </font>
    <font>
      <b/>
      <sz val="11"/>
      <name val="Calibri"/>
      <family val="2"/>
      <scheme val="minor"/>
    </font>
    <font>
      <b/>
      <sz val="8.5"/>
      <color theme="1"/>
      <name val="Times New Roman"/>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2" fillId="0" borderId="0" xfId="0" applyFont="1" applyBorder="1" applyAlignment="1">
      <alignment vertical="top"/>
    </xf>
    <xf numFmtId="0" fontId="4" fillId="0" borderId="0" xfId="0" applyFont="1" applyBorder="1" applyAlignment="1">
      <alignment vertical="top" wrapText="1"/>
    </xf>
    <xf numFmtId="0" fontId="5" fillId="2" borderId="4" xfId="0" applyFont="1" applyFill="1" applyBorder="1" applyAlignment="1">
      <alignment horizontal="center" vertical="top" wrapText="1"/>
    </xf>
    <xf numFmtId="0" fontId="6" fillId="0" borderId="4" xfId="0" applyFont="1" applyBorder="1" applyAlignment="1">
      <alignment horizontal="center" vertical="center" wrapText="1"/>
    </xf>
    <xf numFmtId="0" fontId="7" fillId="0" borderId="4" xfId="0" applyFont="1" applyBorder="1" applyAlignment="1">
      <alignment horizontal="justify" vertical="top" wrapText="1"/>
    </xf>
    <xf numFmtId="2" fontId="3" fillId="3" borderId="4"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vertical="center" wrapText="1"/>
    </xf>
    <xf numFmtId="164" fontId="3" fillId="3" borderId="4" xfId="0" applyNumberFormat="1" applyFont="1" applyFill="1" applyBorder="1" applyAlignment="1">
      <alignment horizontal="center" vertical="center" wrapText="1"/>
    </xf>
    <xf numFmtId="0" fontId="9" fillId="0" borderId="0" xfId="0" applyFont="1" applyBorder="1" applyAlignment="1">
      <alignment horizontal="justify" vertical="top" wrapText="1"/>
    </xf>
    <xf numFmtId="0" fontId="10" fillId="0" borderId="0" xfId="0" applyFont="1" applyBorder="1" applyAlignment="1">
      <alignment horizontal="justify" vertical="top"/>
    </xf>
    <xf numFmtId="0" fontId="11" fillId="0" borderId="4" xfId="0" applyFont="1" applyBorder="1" applyAlignment="1">
      <alignment horizontal="center" vertical="center" wrapText="1"/>
    </xf>
    <xf numFmtId="0" fontId="12" fillId="0" borderId="4" xfId="0" applyFont="1" applyBorder="1" applyAlignment="1">
      <alignment horizontal="justify" vertical="top" wrapText="1"/>
    </xf>
    <xf numFmtId="0" fontId="0" fillId="0" borderId="4" xfId="0" applyBorder="1" applyAlignment="1">
      <alignment horizontal="center" vertical="center"/>
    </xf>
    <xf numFmtId="2" fontId="1" fillId="0" borderId="4" xfId="0" applyNumberFormat="1" applyFont="1" applyBorder="1" applyAlignment="1">
      <alignment horizontal="center" vertical="center"/>
    </xf>
    <xf numFmtId="0" fontId="0" fillId="0" borderId="4" xfId="0" applyBorder="1"/>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7" fillId="0" borderId="4" xfId="0" applyFont="1" applyBorder="1" applyAlignment="1">
      <alignment horizontal="left" vertical="top" wrapText="1"/>
    </xf>
    <xf numFmtId="0" fontId="14" fillId="0" borderId="4" xfId="0" applyFont="1" applyBorder="1" applyAlignment="1">
      <alignment horizontal="center" vertical="center" wrapText="1"/>
    </xf>
    <xf numFmtId="0" fontId="1" fillId="0" borderId="0" xfId="0" applyFont="1" applyBorder="1" applyAlignment="1">
      <alignment horizontal="right" vertical="center"/>
    </xf>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13" fillId="0" borderId="0" xfId="0" applyFont="1" applyBorder="1" applyAlignment="1">
      <alignment horizontal="center" vertical="center" wrapText="1"/>
    </xf>
    <xf numFmtId="0" fontId="4" fillId="0" borderId="4" xfId="0" applyFont="1" applyBorder="1" applyAlignment="1">
      <alignment horizontal="left" vertical="top" wrapText="1"/>
    </xf>
    <xf numFmtId="0" fontId="1" fillId="0" borderId="4" xfId="0" applyFont="1" applyBorder="1" applyAlignment="1">
      <alignment horizontal="righ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28"/>
  <sheetViews>
    <sheetView tabSelected="1" topLeftCell="A16" workbookViewId="0">
      <selection activeCell="G5" sqref="G5"/>
    </sheetView>
  </sheetViews>
  <sheetFormatPr defaultRowHeight="15"/>
  <cols>
    <col min="1" max="1" width="8.7109375" customWidth="1"/>
    <col min="2" max="2" width="44.140625" customWidth="1"/>
    <col min="3" max="6" width="10.28515625" hidden="1" customWidth="1"/>
    <col min="7" max="7" width="10.28515625" customWidth="1"/>
    <col min="8" max="8" width="9.140625" customWidth="1"/>
    <col min="9" max="9" width="11.5703125" customWidth="1"/>
    <col min="10" max="10" width="14.28515625" customWidth="1"/>
  </cols>
  <sheetData>
    <row r="1" spans="1:11" ht="18.75">
      <c r="A1" s="23" t="s">
        <v>0</v>
      </c>
      <c r="B1" s="24"/>
      <c r="C1" s="24"/>
      <c r="D1" s="24"/>
      <c r="E1" s="24"/>
      <c r="F1" s="24"/>
      <c r="G1" s="24"/>
      <c r="H1" s="24"/>
      <c r="I1" s="24"/>
      <c r="J1" s="24"/>
      <c r="K1" s="1"/>
    </row>
    <row r="2" spans="1:11" ht="18.75">
      <c r="A2" s="25" t="s">
        <v>1</v>
      </c>
      <c r="B2" s="26"/>
      <c r="C2" s="26"/>
      <c r="D2" s="26"/>
      <c r="E2" s="26"/>
      <c r="F2" s="26"/>
      <c r="G2" s="26"/>
      <c r="H2" s="26"/>
      <c r="I2" s="26"/>
      <c r="J2" s="26"/>
      <c r="K2" s="1"/>
    </row>
    <row r="3" spans="1:11" ht="24.75" customHeight="1">
      <c r="A3" s="27" t="s">
        <v>2</v>
      </c>
      <c r="B3" s="27"/>
      <c r="C3" s="27"/>
      <c r="D3" s="27"/>
      <c r="E3" s="27"/>
      <c r="F3" s="27"/>
      <c r="G3" s="27"/>
      <c r="H3" s="27"/>
      <c r="I3" s="27"/>
      <c r="J3" s="27"/>
      <c r="K3" s="2"/>
    </row>
    <row r="4" spans="1:11">
      <c r="A4" s="3" t="s">
        <v>3</v>
      </c>
      <c r="B4" s="3" t="s">
        <v>4</v>
      </c>
      <c r="C4" s="3">
        <v>1</v>
      </c>
      <c r="D4" s="3">
        <v>2</v>
      </c>
      <c r="E4" s="3">
        <v>1</v>
      </c>
      <c r="F4" s="3">
        <v>2</v>
      </c>
      <c r="G4" s="3" t="s">
        <v>5</v>
      </c>
      <c r="H4" s="3" t="s">
        <v>6</v>
      </c>
      <c r="I4" s="3" t="s">
        <v>7</v>
      </c>
      <c r="J4" s="3" t="s">
        <v>8</v>
      </c>
    </row>
    <row r="5" spans="1:11" ht="114.75">
      <c r="A5" s="4" t="s">
        <v>9</v>
      </c>
      <c r="B5" s="5" t="s">
        <v>10</v>
      </c>
      <c r="C5" s="6">
        <v>30.25</v>
      </c>
      <c r="D5" s="6"/>
      <c r="E5" s="6">
        <v>24.76</v>
      </c>
      <c r="F5" s="6">
        <v>2.5</v>
      </c>
      <c r="G5" s="6">
        <v>5.09</v>
      </c>
      <c r="H5" s="7" t="s">
        <v>11</v>
      </c>
      <c r="I5" s="7">
        <v>120.53</v>
      </c>
      <c r="J5" s="6">
        <f t="shared" ref="J5:J21" si="0">I5*G5</f>
        <v>613.49770000000001</v>
      </c>
    </row>
    <row r="6" spans="1:11" ht="76.5">
      <c r="A6" s="4" t="s">
        <v>12</v>
      </c>
      <c r="B6" s="8" t="s">
        <v>13</v>
      </c>
      <c r="C6" s="6">
        <v>2.84</v>
      </c>
      <c r="D6" s="6"/>
      <c r="E6" s="6">
        <v>2.4700000000000002</v>
      </c>
      <c r="F6" s="6">
        <v>2.5</v>
      </c>
      <c r="G6" s="6">
        <v>0.42</v>
      </c>
      <c r="H6" s="7" t="s">
        <v>14</v>
      </c>
      <c r="I6" s="7">
        <v>351.48</v>
      </c>
      <c r="J6" s="6">
        <f t="shared" si="0"/>
        <v>147.6216</v>
      </c>
    </row>
    <row r="7" spans="1:11" ht="63.75">
      <c r="A7" s="4" t="s">
        <v>15</v>
      </c>
      <c r="B7" s="5" t="s">
        <v>16</v>
      </c>
      <c r="C7" s="6">
        <v>4.76</v>
      </c>
      <c r="D7" s="6"/>
      <c r="E7" s="6">
        <v>4.12</v>
      </c>
      <c r="F7" s="6">
        <v>2.5</v>
      </c>
      <c r="G7" s="6">
        <v>0.69</v>
      </c>
      <c r="H7" s="7" t="s">
        <v>14</v>
      </c>
      <c r="I7" s="7">
        <v>1149.1199999999999</v>
      </c>
      <c r="J7" s="6">
        <f t="shared" si="0"/>
        <v>792.89279999999985</v>
      </c>
    </row>
    <row r="8" spans="1:11" ht="102">
      <c r="A8" s="4" t="s">
        <v>17</v>
      </c>
      <c r="B8" s="5" t="s">
        <v>18</v>
      </c>
      <c r="C8" s="9">
        <v>3.9900799999999998</v>
      </c>
      <c r="D8" s="9">
        <v>2.1240000000000001</v>
      </c>
      <c r="E8" s="6">
        <v>3.42</v>
      </c>
      <c r="F8" s="6">
        <v>2.5</v>
      </c>
      <c r="G8" s="6">
        <v>0.42</v>
      </c>
      <c r="H8" s="7" t="s">
        <v>14</v>
      </c>
      <c r="I8" s="7">
        <v>5829</v>
      </c>
      <c r="J8" s="6">
        <f t="shared" si="0"/>
        <v>2448.1799999999998</v>
      </c>
    </row>
    <row r="9" spans="1:11" ht="126">
      <c r="A9" s="4" t="s">
        <v>19</v>
      </c>
      <c r="B9" s="10" t="s">
        <v>20</v>
      </c>
      <c r="C9" s="9"/>
      <c r="D9" s="9"/>
      <c r="E9" s="6"/>
      <c r="F9" s="6"/>
      <c r="G9" s="6">
        <v>5.94</v>
      </c>
      <c r="H9" s="7" t="s">
        <v>11</v>
      </c>
      <c r="I9" s="7">
        <v>2502.14</v>
      </c>
      <c r="J9" s="6">
        <f t="shared" si="0"/>
        <v>14862.711600000001</v>
      </c>
    </row>
    <row r="10" spans="1:11" ht="63.75">
      <c r="A10" s="4" t="s">
        <v>21</v>
      </c>
      <c r="B10" s="11" t="s">
        <v>22</v>
      </c>
      <c r="C10" s="9"/>
      <c r="D10" s="9"/>
      <c r="E10" s="6"/>
      <c r="F10" s="6"/>
      <c r="G10" s="6">
        <v>19.510000000000002</v>
      </c>
      <c r="H10" s="7" t="s">
        <v>11</v>
      </c>
      <c r="I10" s="7">
        <v>245.79</v>
      </c>
      <c r="J10" s="6">
        <f t="shared" si="0"/>
        <v>4795.3629000000001</v>
      </c>
    </row>
    <row r="11" spans="1:11" ht="102">
      <c r="A11" s="4" t="s">
        <v>23</v>
      </c>
      <c r="B11" s="5" t="s">
        <v>24</v>
      </c>
      <c r="C11" s="9"/>
      <c r="D11" s="9"/>
      <c r="E11" s="6"/>
      <c r="F11" s="6"/>
      <c r="G11" s="6">
        <v>67.64</v>
      </c>
      <c r="H11" s="7" t="s">
        <v>11</v>
      </c>
      <c r="I11" s="7">
        <v>5489.86</v>
      </c>
      <c r="J11" s="6">
        <f t="shared" si="0"/>
        <v>371334.13039999997</v>
      </c>
    </row>
    <row r="12" spans="1:11" ht="102">
      <c r="A12" s="4" t="s">
        <v>25</v>
      </c>
      <c r="B12" s="5" t="s">
        <v>26</v>
      </c>
      <c r="C12" s="9"/>
      <c r="D12" s="9"/>
      <c r="E12" s="6"/>
      <c r="F12" s="6"/>
      <c r="G12" s="6">
        <v>2.6269999999999998</v>
      </c>
      <c r="H12" s="7" t="s">
        <v>11</v>
      </c>
      <c r="I12" s="7">
        <v>65841.84</v>
      </c>
      <c r="J12" s="6">
        <f t="shared" si="0"/>
        <v>172966.51367999997</v>
      </c>
    </row>
    <row r="13" spans="1:11">
      <c r="A13" s="4"/>
      <c r="B13" s="5" t="s">
        <v>27</v>
      </c>
      <c r="C13" s="9"/>
      <c r="D13" s="9"/>
      <c r="E13" s="6"/>
      <c r="F13" s="6"/>
      <c r="G13" s="6">
        <v>2.6269999999999998</v>
      </c>
      <c r="H13" s="7" t="s">
        <v>11</v>
      </c>
      <c r="I13" s="7">
        <v>65841.84</v>
      </c>
      <c r="J13" s="6">
        <f t="shared" si="0"/>
        <v>172966.51367999997</v>
      </c>
    </row>
    <row r="14" spans="1:11">
      <c r="A14" s="4"/>
      <c r="B14" s="5" t="s">
        <v>28</v>
      </c>
      <c r="C14" s="9"/>
      <c r="D14" s="9"/>
      <c r="E14" s="6"/>
      <c r="F14" s="6"/>
      <c r="G14" s="6">
        <v>1.3129999999999999</v>
      </c>
      <c r="H14" s="7" t="s">
        <v>11</v>
      </c>
      <c r="I14" s="7">
        <v>63762.52</v>
      </c>
      <c r="J14" s="6">
        <f t="shared" si="0"/>
        <v>83720.18875999999</v>
      </c>
    </row>
    <row r="15" spans="1:11" ht="31.5">
      <c r="A15" s="4" t="s">
        <v>29</v>
      </c>
      <c r="B15" s="10" t="s">
        <v>30</v>
      </c>
      <c r="C15" s="9"/>
      <c r="D15" s="9"/>
      <c r="E15" s="6"/>
      <c r="F15" s="6"/>
      <c r="G15" s="6">
        <v>1.98</v>
      </c>
      <c r="H15" s="7" t="s">
        <v>11</v>
      </c>
      <c r="I15" s="7">
        <v>1435.57</v>
      </c>
      <c r="J15" s="6">
        <f t="shared" si="0"/>
        <v>2842.4285999999997</v>
      </c>
    </row>
    <row r="16" spans="1:11" ht="18.75">
      <c r="A16" s="12">
        <v>10</v>
      </c>
      <c r="B16" s="13" t="s">
        <v>31</v>
      </c>
      <c r="C16" s="6"/>
      <c r="D16" s="6"/>
      <c r="E16" s="6"/>
      <c r="F16" s="6"/>
      <c r="G16" s="6"/>
      <c r="H16" s="7"/>
      <c r="I16" s="7"/>
      <c r="J16" s="6"/>
    </row>
    <row r="17" spans="1:10">
      <c r="A17" s="12">
        <v>11</v>
      </c>
      <c r="B17" s="5" t="s">
        <v>32</v>
      </c>
      <c r="C17" s="6">
        <v>2.84</v>
      </c>
      <c r="D17" s="6"/>
      <c r="E17" s="6">
        <v>2.4700000000000002</v>
      </c>
      <c r="F17" s="6">
        <v>2.5</v>
      </c>
      <c r="G17" s="6">
        <v>0.42</v>
      </c>
      <c r="H17" s="7" t="s">
        <v>11</v>
      </c>
      <c r="I17" s="7">
        <v>518.12</v>
      </c>
      <c r="J17" s="6">
        <f t="shared" si="0"/>
        <v>217.6104</v>
      </c>
    </row>
    <row r="18" spans="1:10">
      <c r="A18" s="12">
        <v>12</v>
      </c>
      <c r="B18" s="5" t="s">
        <v>33</v>
      </c>
      <c r="C18" s="6">
        <v>12.44</v>
      </c>
      <c r="D18" s="6">
        <v>10.604671</v>
      </c>
      <c r="E18" s="6">
        <v>3.5550000000000002</v>
      </c>
      <c r="F18" s="6">
        <v>2.5</v>
      </c>
      <c r="G18" s="6">
        <v>31.91</v>
      </c>
      <c r="H18" s="7" t="s">
        <v>11</v>
      </c>
      <c r="I18" s="7">
        <v>867.86</v>
      </c>
      <c r="J18" s="6">
        <f t="shared" si="0"/>
        <v>27693.4126</v>
      </c>
    </row>
    <row r="19" spans="1:10">
      <c r="A19" s="12">
        <v>13</v>
      </c>
      <c r="B19" s="5" t="s">
        <v>34</v>
      </c>
      <c r="C19" s="6">
        <v>14.960800000000001</v>
      </c>
      <c r="D19" s="6">
        <v>6.3726000000000003</v>
      </c>
      <c r="E19" s="6">
        <v>12.61</v>
      </c>
      <c r="F19" s="6">
        <v>2.5</v>
      </c>
      <c r="G19" s="6">
        <v>6.63</v>
      </c>
      <c r="H19" s="7" t="s">
        <v>11</v>
      </c>
      <c r="I19" s="7">
        <v>825.7</v>
      </c>
      <c r="J19" s="6">
        <f t="shared" si="0"/>
        <v>5474.3910000000005</v>
      </c>
    </row>
    <row r="20" spans="1:10">
      <c r="A20" s="12">
        <v>14</v>
      </c>
      <c r="B20" s="5" t="s">
        <v>35</v>
      </c>
      <c r="C20" s="6">
        <v>14.56</v>
      </c>
      <c r="D20" s="6">
        <v>16.11</v>
      </c>
      <c r="E20" s="6">
        <v>3.58</v>
      </c>
      <c r="F20" s="6">
        <v>2.5</v>
      </c>
      <c r="G20" s="6">
        <v>58.53</v>
      </c>
      <c r="H20" s="7" t="s">
        <v>11</v>
      </c>
      <c r="I20" s="7">
        <v>518.12</v>
      </c>
      <c r="J20" s="6">
        <f t="shared" si="0"/>
        <v>30325.563600000001</v>
      </c>
    </row>
    <row r="21" spans="1:10">
      <c r="A21" s="12">
        <v>15</v>
      </c>
      <c r="B21" s="5" t="s">
        <v>36</v>
      </c>
      <c r="C21" s="6">
        <v>30.25</v>
      </c>
      <c r="D21" s="6"/>
      <c r="E21" s="6">
        <v>24.76</v>
      </c>
      <c r="F21" s="6">
        <v>2.5</v>
      </c>
      <c r="G21" s="6">
        <v>5.09</v>
      </c>
      <c r="H21" s="7" t="s">
        <v>11</v>
      </c>
      <c r="I21" s="7">
        <v>169.47</v>
      </c>
      <c r="J21" s="6">
        <f t="shared" si="0"/>
        <v>862.60230000000001</v>
      </c>
    </row>
    <row r="22" spans="1:10">
      <c r="A22" s="14"/>
      <c r="B22" s="28" t="s">
        <v>37</v>
      </c>
      <c r="C22" s="29"/>
      <c r="D22" s="29"/>
      <c r="E22" s="29"/>
      <c r="F22" s="29"/>
      <c r="G22" s="29"/>
      <c r="H22" s="29"/>
      <c r="I22" s="30"/>
      <c r="J22" s="15">
        <f>SUM(J5:J21)</f>
        <v>892063.62161999987</v>
      </c>
    </row>
    <row r="23" spans="1:10">
      <c r="A23" s="17"/>
      <c r="B23" s="18"/>
      <c r="C23" s="18"/>
      <c r="D23" s="18"/>
      <c r="E23" s="18"/>
      <c r="F23" s="18"/>
      <c r="G23" s="18"/>
      <c r="H23" s="18"/>
      <c r="I23" s="18"/>
      <c r="J23" s="19"/>
    </row>
    <row r="24" spans="1:10">
      <c r="A24" s="17"/>
      <c r="B24" s="31" t="s">
        <v>38</v>
      </c>
      <c r="C24" s="31"/>
      <c r="D24" s="31"/>
      <c r="E24" s="31"/>
      <c r="F24" s="31"/>
      <c r="G24" s="31"/>
      <c r="H24" s="31"/>
      <c r="I24" s="31"/>
      <c r="J24" s="31"/>
    </row>
    <row r="25" spans="1:10" ht="15" customHeight="1">
      <c r="B25" s="31"/>
      <c r="C25" s="31"/>
      <c r="D25" s="31"/>
      <c r="E25" s="31"/>
      <c r="F25" s="31"/>
      <c r="G25" s="31"/>
      <c r="H25" s="31"/>
      <c r="I25" s="31"/>
      <c r="J25" s="31"/>
    </row>
    <row r="26" spans="1:10">
      <c r="B26" s="31"/>
      <c r="C26" s="31"/>
      <c r="D26" s="31"/>
      <c r="E26" s="31"/>
      <c r="F26" s="31"/>
      <c r="G26" s="31"/>
      <c r="H26" s="31"/>
      <c r="I26" s="31"/>
      <c r="J26" s="31"/>
    </row>
    <row r="27" spans="1:10">
      <c r="B27" s="31"/>
      <c r="C27" s="31"/>
      <c r="D27" s="31"/>
      <c r="E27" s="31"/>
      <c r="F27" s="31"/>
      <c r="G27" s="31"/>
      <c r="H27" s="31"/>
      <c r="I27" s="31"/>
      <c r="J27" s="31"/>
    </row>
    <row r="28" spans="1:10">
      <c r="B28" s="31"/>
      <c r="C28" s="31"/>
      <c r="D28" s="31"/>
      <c r="E28" s="31"/>
      <c r="F28" s="31"/>
      <c r="G28" s="31"/>
      <c r="H28" s="31"/>
      <c r="I28" s="31"/>
      <c r="J28" s="31"/>
    </row>
  </sheetData>
  <mergeCells count="5">
    <mergeCell ref="A1:J1"/>
    <mergeCell ref="A2:J2"/>
    <mergeCell ref="A3:J3"/>
    <mergeCell ref="B22:I22"/>
    <mergeCell ref="B24:J28"/>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24"/>
  <sheetViews>
    <sheetView topLeftCell="A10" workbookViewId="0">
      <selection activeCell="A3" sqref="A3:J3"/>
    </sheetView>
  </sheetViews>
  <sheetFormatPr defaultRowHeight="15"/>
  <cols>
    <col min="1" max="1" width="8.7109375" customWidth="1"/>
    <col min="2" max="2" width="48.140625" customWidth="1"/>
    <col min="3" max="6" width="10.28515625" hidden="1" customWidth="1"/>
    <col min="7" max="7" width="10.28515625" customWidth="1"/>
    <col min="8" max="8" width="9.140625" customWidth="1"/>
    <col min="9" max="9" width="11.5703125" customWidth="1"/>
    <col min="10" max="10" width="14.28515625" customWidth="1"/>
  </cols>
  <sheetData>
    <row r="1" spans="1:11" ht="18.75">
      <c r="A1" s="23" t="s">
        <v>0</v>
      </c>
      <c r="B1" s="24"/>
      <c r="C1" s="24"/>
      <c r="D1" s="24"/>
      <c r="E1" s="24"/>
      <c r="F1" s="24"/>
      <c r="G1" s="24"/>
      <c r="H1" s="24"/>
      <c r="I1" s="24"/>
      <c r="J1" s="24"/>
      <c r="K1" s="1"/>
    </row>
    <row r="2" spans="1:11" ht="18.75">
      <c r="A2" s="25" t="s">
        <v>1</v>
      </c>
      <c r="B2" s="26"/>
      <c r="C2" s="26"/>
      <c r="D2" s="26"/>
      <c r="E2" s="26"/>
      <c r="F2" s="26"/>
      <c r="G2" s="26"/>
      <c r="H2" s="26"/>
      <c r="I2" s="26"/>
      <c r="J2" s="26"/>
      <c r="K2" s="1"/>
    </row>
    <row r="3" spans="1:11">
      <c r="A3" s="27" t="s">
        <v>39</v>
      </c>
      <c r="B3" s="27"/>
      <c r="C3" s="27"/>
      <c r="D3" s="27"/>
      <c r="E3" s="27"/>
      <c r="F3" s="27"/>
      <c r="G3" s="27"/>
      <c r="H3" s="27"/>
      <c r="I3" s="27"/>
      <c r="J3" s="27"/>
      <c r="K3" s="2"/>
    </row>
    <row r="4" spans="1:11">
      <c r="A4" s="3" t="s">
        <v>3</v>
      </c>
      <c r="B4" s="3" t="s">
        <v>4</v>
      </c>
      <c r="C4" s="3">
        <v>1</v>
      </c>
      <c r="D4" s="3">
        <v>2</v>
      </c>
      <c r="E4" s="3">
        <v>1</v>
      </c>
      <c r="F4" s="3">
        <v>2</v>
      </c>
      <c r="G4" s="3" t="s">
        <v>5</v>
      </c>
      <c r="H4" s="3" t="s">
        <v>6</v>
      </c>
      <c r="I4" s="3" t="s">
        <v>7</v>
      </c>
      <c r="J4" s="3" t="s">
        <v>8</v>
      </c>
    </row>
    <row r="5" spans="1:11" ht="114.75">
      <c r="A5" s="4" t="s">
        <v>9</v>
      </c>
      <c r="B5" s="5" t="s">
        <v>10</v>
      </c>
      <c r="C5" s="6">
        <v>30.25</v>
      </c>
      <c r="D5" s="6"/>
      <c r="E5" s="6">
        <v>24.76</v>
      </c>
      <c r="F5" s="6">
        <v>2.5</v>
      </c>
      <c r="G5" s="6">
        <v>71.56</v>
      </c>
      <c r="H5" s="7" t="s">
        <v>11</v>
      </c>
      <c r="I5" s="7">
        <v>120.53</v>
      </c>
      <c r="J5" s="6">
        <f t="shared" ref="J5:J11" si="0">I5*G5</f>
        <v>8625.1268</v>
      </c>
    </row>
    <row r="6" spans="1:11" ht="76.5">
      <c r="A6" s="4" t="s">
        <v>12</v>
      </c>
      <c r="B6" s="8" t="s">
        <v>13</v>
      </c>
      <c r="C6" s="6">
        <v>2.84</v>
      </c>
      <c r="D6" s="6"/>
      <c r="E6" s="6">
        <v>2.4700000000000002</v>
      </c>
      <c r="F6" s="6">
        <v>2.5</v>
      </c>
      <c r="G6" s="6">
        <v>6.72</v>
      </c>
      <c r="H6" s="7" t="s">
        <v>14</v>
      </c>
      <c r="I6" s="7">
        <v>351.48</v>
      </c>
      <c r="J6" s="6">
        <f t="shared" si="0"/>
        <v>2361.9456</v>
      </c>
    </row>
    <row r="7" spans="1:11" ht="63.75">
      <c r="A7" s="4" t="s">
        <v>15</v>
      </c>
      <c r="B7" s="5" t="s">
        <v>16</v>
      </c>
      <c r="C7" s="6">
        <v>4.76</v>
      </c>
      <c r="D7" s="6"/>
      <c r="E7" s="6">
        <v>4.12</v>
      </c>
      <c r="F7" s="6">
        <v>2.5</v>
      </c>
      <c r="G7" s="6">
        <v>11.03</v>
      </c>
      <c r="H7" s="7" t="s">
        <v>14</v>
      </c>
      <c r="I7" s="7">
        <v>1149.1199999999999</v>
      </c>
      <c r="J7" s="6">
        <f t="shared" si="0"/>
        <v>12674.793599999997</v>
      </c>
    </row>
    <row r="8" spans="1:11" ht="102">
      <c r="A8" s="4" t="s">
        <v>17</v>
      </c>
      <c r="B8" s="5" t="s">
        <v>18</v>
      </c>
      <c r="C8" s="9">
        <v>3.9900799999999998</v>
      </c>
      <c r="D8" s="9">
        <v>2.1240000000000001</v>
      </c>
      <c r="E8" s="6">
        <v>3.42</v>
      </c>
      <c r="F8" s="6">
        <v>2.5</v>
      </c>
      <c r="G8" s="6">
        <v>33.630000000000003</v>
      </c>
      <c r="H8" s="7" t="s">
        <v>14</v>
      </c>
      <c r="I8" s="7">
        <v>5829</v>
      </c>
      <c r="J8" s="6">
        <f t="shared" si="0"/>
        <v>196029.27000000002</v>
      </c>
    </row>
    <row r="9" spans="1:11" ht="89.25">
      <c r="A9" s="4" t="s">
        <v>40</v>
      </c>
      <c r="B9" s="5" t="s">
        <v>24</v>
      </c>
      <c r="C9" s="9"/>
      <c r="D9" s="9"/>
      <c r="E9" s="6"/>
      <c r="F9" s="6"/>
      <c r="G9" s="6">
        <v>13.45</v>
      </c>
      <c r="H9" s="7" t="s">
        <v>11</v>
      </c>
      <c r="I9" s="7">
        <v>5489.86</v>
      </c>
      <c r="J9" s="6">
        <f t="shared" si="0"/>
        <v>73838.616999999998</v>
      </c>
    </row>
    <row r="10" spans="1:11" ht="89.25">
      <c r="A10" s="4" t="s">
        <v>41</v>
      </c>
      <c r="B10" s="5" t="s">
        <v>26</v>
      </c>
      <c r="C10" s="9"/>
      <c r="D10" s="9"/>
      <c r="E10" s="6"/>
      <c r="F10" s="6"/>
      <c r="G10" s="6">
        <v>2.2799999999999998</v>
      </c>
      <c r="H10" s="7" t="s">
        <v>11</v>
      </c>
      <c r="I10" s="7">
        <v>65841.84</v>
      </c>
      <c r="J10" s="6">
        <f t="shared" si="0"/>
        <v>150119.39519999997</v>
      </c>
    </row>
    <row r="11" spans="1:11">
      <c r="A11" s="4"/>
      <c r="B11" s="5" t="s">
        <v>27</v>
      </c>
      <c r="C11" s="9"/>
      <c r="D11" s="9"/>
      <c r="E11" s="6"/>
      <c r="F11" s="6"/>
      <c r="G11" s="6">
        <v>2.2799999999999998</v>
      </c>
      <c r="H11" s="7" t="s">
        <v>11</v>
      </c>
      <c r="I11" s="7">
        <v>65841.84</v>
      </c>
      <c r="J11" s="6">
        <f t="shared" si="0"/>
        <v>150119.39519999997</v>
      </c>
    </row>
    <row r="12" spans="1:11" ht="18.75">
      <c r="A12" s="12">
        <v>7</v>
      </c>
      <c r="B12" s="13" t="s">
        <v>31</v>
      </c>
      <c r="C12" s="6"/>
      <c r="D12" s="6"/>
      <c r="E12" s="6"/>
      <c r="F12" s="6"/>
      <c r="G12" s="6"/>
      <c r="H12" s="7"/>
      <c r="I12" s="7"/>
      <c r="J12" s="6"/>
    </row>
    <row r="13" spans="1:11">
      <c r="A13" s="12">
        <v>8</v>
      </c>
      <c r="B13" s="5" t="s">
        <v>32</v>
      </c>
      <c r="C13" s="6">
        <v>2.84</v>
      </c>
      <c r="D13" s="6"/>
      <c r="E13" s="6">
        <v>2.4700000000000002</v>
      </c>
      <c r="F13" s="6">
        <v>2.5</v>
      </c>
      <c r="G13" s="6">
        <v>6.72</v>
      </c>
      <c r="H13" s="7" t="s">
        <v>11</v>
      </c>
      <c r="I13" s="7">
        <v>415.78</v>
      </c>
      <c r="J13" s="6">
        <f>I13*G13</f>
        <v>2794.0415999999996</v>
      </c>
    </row>
    <row r="14" spans="1:11">
      <c r="A14" s="12">
        <v>9</v>
      </c>
      <c r="B14" s="5" t="s">
        <v>33</v>
      </c>
      <c r="C14" s="6">
        <v>12.44</v>
      </c>
      <c r="D14" s="6">
        <v>10.604671</v>
      </c>
      <c r="E14" s="6">
        <v>3.5550000000000002</v>
      </c>
      <c r="F14" s="6">
        <v>2.5</v>
      </c>
      <c r="G14" s="6">
        <v>20.239999999999998</v>
      </c>
      <c r="H14" s="7" t="s">
        <v>11</v>
      </c>
      <c r="I14" s="7">
        <v>778.47</v>
      </c>
      <c r="J14" s="6">
        <f>I14*G14</f>
        <v>15756.2328</v>
      </c>
    </row>
    <row r="15" spans="1:11">
      <c r="A15" s="12">
        <v>10</v>
      </c>
      <c r="B15" s="5" t="s">
        <v>34</v>
      </c>
      <c r="C15" s="6">
        <v>14.960800000000001</v>
      </c>
      <c r="D15" s="6">
        <v>6.3726000000000003</v>
      </c>
      <c r="E15" s="6">
        <v>12.61</v>
      </c>
      <c r="F15" s="6">
        <v>2.5</v>
      </c>
      <c r="G15" s="6">
        <v>11.03</v>
      </c>
      <c r="H15" s="7" t="s">
        <v>11</v>
      </c>
      <c r="I15" s="7">
        <v>719.8</v>
      </c>
      <c r="J15" s="6">
        <f>I15*G15</f>
        <v>7939.3939999999993</v>
      </c>
    </row>
    <row r="16" spans="1:11">
      <c r="A16" s="12">
        <v>11</v>
      </c>
      <c r="B16" s="5" t="s">
        <v>35</v>
      </c>
      <c r="C16" s="6">
        <v>14.56</v>
      </c>
      <c r="D16" s="6">
        <v>16.11</v>
      </c>
      <c r="E16" s="6">
        <v>3.58</v>
      </c>
      <c r="F16" s="6">
        <v>2.5</v>
      </c>
      <c r="G16" s="6">
        <v>40.479999999999997</v>
      </c>
      <c r="H16" s="7" t="s">
        <v>11</v>
      </c>
      <c r="I16" s="7">
        <v>415.78</v>
      </c>
      <c r="J16" s="6">
        <f>I16*G16</f>
        <v>16830.774399999998</v>
      </c>
    </row>
    <row r="17" spans="1:10">
      <c r="A17" s="12">
        <v>12</v>
      </c>
      <c r="B17" s="5" t="s">
        <v>36</v>
      </c>
      <c r="C17" s="6">
        <v>30.25</v>
      </c>
      <c r="D17" s="6"/>
      <c r="E17" s="6">
        <v>24.76</v>
      </c>
      <c r="F17" s="6">
        <v>2.5</v>
      </c>
      <c r="G17" s="6">
        <v>71.56</v>
      </c>
      <c r="H17" s="7" t="s">
        <v>11</v>
      </c>
      <c r="I17" s="7">
        <v>169.47</v>
      </c>
      <c r="J17" s="6">
        <f>I17*G17</f>
        <v>12127.2732</v>
      </c>
    </row>
    <row r="18" spans="1:10">
      <c r="A18" s="14"/>
      <c r="B18" s="28" t="s">
        <v>37</v>
      </c>
      <c r="C18" s="29"/>
      <c r="D18" s="29"/>
      <c r="E18" s="29"/>
      <c r="F18" s="29"/>
      <c r="G18" s="29"/>
      <c r="H18" s="29"/>
      <c r="I18" s="30"/>
      <c r="J18" s="15">
        <f>SUM(J5:J17)</f>
        <v>649216.25939999998</v>
      </c>
    </row>
    <row r="19" spans="1:10">
      <c r="A19" s="17"/>
      <c r="B19" s="18"/>
      <c r="C19" s="18"/>
      <c r="D19" s="18"/>
      <c r="E19" s="18"/>
      <c r="F19" s="18"/>
      <c r="G19" s="18"/>
      <c r="H19" s="18"/>
      <c r="I19" s="18"/>
      <c r="J19" s="19"/>
    </row>
    <row r="20" spans="1:10">
      <c r="A20" s="17"/>
      <c r="B20" s="18"/>
      <c r="C20" s="18"/>
      <c r="D20" s="18"/>
      <c r="E20" s="18"/>
      <c r="F20" s="18"/>
      <c r="G20" s="18"/>
      <c r="H20" s="18"/>
      <c r="I20" s="18"/>
      <c r="J20" s="19"/>
    </row>
    <row r="21" spans="1:10">
      <c r="A21" s="17"/>
      <c r="B21" s="31" t="s">
        <v>38</v>
      </c>
      <c r="C21" s="31"/>
      <c r="D21" s="31"/>
      <c r="E21" s="31"/>
      <c r="F21" s="31"/>
      <c r="G21" s="31"/>
      <c r="H21" s="31"/>
      <c r="I21" s="31"/>
      <c r="J21" s="31"/>
    </row>
    <row r="22" spans="1:10" ht="15" customHeight="1">
      <c r="B22" s="31"/>
      <c r="C22" s="31"/>
      <c r="D22" s="31"/>
      <c r="E22" s="31"/>
      <c r="F22" s="31"/>
      <c r="G22" s="31"/>
      <c r="H22" s="31"/>
      <c r="I22" s="31"/>
      <c r="J22" s="31"/>
    </row>
    <row r="23" spans="1:10">
      <c r="B23" s="31"/>
      <c r="C23" s="31"/>
      <c r="D23" s="31"/>
      <c r="E23" s="31"/>
      <c r="F23" s="31"/>
      <c r="G23" s="31"/>
      <c r="H23" s="31"/>
      <c r="I23" s="31"/>
      <c r="J23" s="31"/>
    </row>
    <row r="24" spans="1:10">
      <c r="B24" s="31"/>
      <c r="C24" s="31"/>
      <c r="D24" s="31"/>
      <c r="E24" s="31"/>
      <c r="F24" s="31"/>
      <c r="G24" s="31"/>
      <c r="H24" s="31"/>
      <c r="I24" s="31"/>
      <c r="J24" s="31"/>
    </row>
  </sheetData>
  <mergeCells count="5">
    <mergeCell ref="A1:J1"/>
    <mergeCell ref="A2:J2"/>
    <mergeCell ref="A3:J3"/>
    <mergeCell ref="B18:I18"/>
    <mergeCell ref="B21:J24"/>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14"/>
  <sheetViews>
    <sheetView topLeftCell="A10" workbookViewId="0">
      <selection activeCell="A14" sqref="A14:XFD15"/>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28515625" customWidth="1"/>
  </cols>
  <sheetData>
    <row r="1" spans="1:9" ht="18.75">
      <c r="A1" s="23" t="s">
        <v>0</v>
      </c>
      <c r="B1" s="24"/>
      <c r="C1" s="24"/>
      <c r="D1" s="24"/>
      <c r="E1" s="24"/>
      <c r="F1" s="24"/>
      <c r="G1" s="24"/>
      <c r="H1" s="24"/>
      <c r="I1" s="1"/>
    </row>
    <row r="2" spans="1:9" ht="18.75">
      <c r="A2" s="25" t="s">
        <v>1</v>
      </c>
      <c r="B2" s="26"/>
      <c r="C2" s="26"/>
      <c r="D2" s="26"/>
      <c r="E2" s="26"/>
      <c r="F2" s="26"/>
      <c r="G2" s="26"/>
      <c r="H2" s="26"/>
      <c r="I2" s="1"/>
    </row>
    <row r="3" spans="1:9" ht="22.5" customHeight="1">
      <c r="A3" s="32" t="s">
        <v>42</v>
      </c>
      <c r="B3" s="32"/>
      <c r="C3" s="32"/>
      <c r="D3" s="32"/>
      <c r="E3" s="32"/>
      <c r="F3" s="32"/>
      <c r="G3" s="32"/>
      <c r="H3" s="32"/>
      <c r="I3" s="2"/>
    </row>
    <row r="4" spans="1:9">
      <c r="A4" s="3" t="s">
        <v>3</v>
      </c>
      <c r="B4" s="3" t="s">
        <v>4</v>
      </c>
      <c r="C4" s="3">
        <v>1</v>
      </c>
      <c r="D4" s="3">
        <v>2</v>
      </c>
      <c r="E4" s="3" t="s">
        <v>5</v>
      </c>
      <c r="F4" s="3" t="s">
        <v>6</v>
      </c>
      <c r="G4" s="3" t="s">
        <v>7</v>
      </c>
      <c r="H4" s="3" t="s">
        <v>8</v>
      </c>
    </row>
    <row r="5" spans="1:9" ht="51">
      <c r="A5" s="12" t="s">
        <v>43</v>
      </c>
      <c r="B5" s="20" t="s">
        <v>44</v>
      </c>
      <c r="C5" s="6"/>
      <c r="D5" s="6">
        <v>3.82</v>
      </c>
      <c r="E5" s="6">
        <v>30.95</v>
      </c>
      <c r="F5" s="7" t="s">
        <v>11</v>
      </c>
      <c r="G5" s="7">
        <v>1435.57</v>
      </c>
      <c r="H5" s="6">
        <f t="shared" ref="H5:H11" si="0">G5*E5</f>
        <v>44430.891499999998</v>
      </c>
    </row>
    <row r="6" spans="1:9" ht="102">
      <c r="A6" s="21" t="s">
        <v>45</v>
      </c>
      <c r="B6" s="5" t="s">
        <v>24</v>
      </c>
      <c r="C6" s="6">
        <v>51.12</v>
      </c>
      <c r="D6" s="7">
        <v>4.5999999999999996</v>
      </c>
      <c r="E6" s="7">
        <v>47.37</v>
      </c>
      <c r="F6" s="7" t="s">
        <v>46</v>
      </c>
      <c r="G6" s="7">
        <v>5489.86</v>
      </c>
      <c r="H6" s="6">
        <f t="shared" si="0"/>
        <v>260054.66819999996</v>
      </c>
    </row>
    <row r="7" spans="1:9" ht="89.25">
      <c r="A7" s="21" t="s">
        <v>47</v>
      </c>
      <c r="B7" s="5" t="s">
        <v>48</v>
      </c>
      <c r="C7" s="6">
        <v>1.1299999999999999</v>
      </c>
      <c r="D7" s="9">
        <v>1.46</v>
      </c>
      <c r="E7" s="6">
        <v>2.2999999999999998</v>
      </c>
      <c r="F7" s="7" t="s">
        <v>49</v>
      </c>
      <c r="G7" s="7">
        <v>65841.84</v>
      </c>
      <c r="H7" s="6">
        <f t="shared" si="0"/>
        <v>151436.23199999999</v>
      </c>
    </row>
    <row r="8" spans="1:9">
      <c r="A8" s="21"/>
      <c r="B8" s="5" t="s">
        <v>50</v>
      </c>
      <c r="C8" s="6"/>
      <c r="D8" s="9"/>
      <c r="E8" s="6">
        <v>2.2999999999999998</v>
      </c>
      <c r="F8" s="7" t="s">
        <v>49</v>
      </c>
      <c r="G8" s="7">
        <v>65841.84</v>
      </c>
      <c r="H8" s="6">
        <f>G8*E8</f>
        <v>151436.23199999999</v>
      </c>
    </row>
    <row r="9" spans="1:9" ht="18.75">
      <c r="A9" s="12">
        <v>4</v>
      </c>
      <c r="B9" s="13" t="s">
        <v>31</v>
      </c>
      <c r="C9" s="6"/>
      <c r="D9" s="6"/>
      <c r="E9" s="16"/>
      <c r="F9" s="16"/>
      <c r="G9" s="16"/>
      <c r="H9" s="16"/>
    </row>
    <row r="10" spans="1:9">
      <c r="A10" s="12">
        <v>5</v>
      </c>
      <c r="B10" s="5" t="s">
        <v>33</v>
      </c>
      <c r="C10" s="6">
        <v>2.84</v>
      </c>
      <c r="D10" s="6"/>
      <c r="E10" s="6">
        <v>20.36</v>
      </c>
      <c r="F10" s="7" t="s">
        <v>11</v>
      </c>
      <c r="G10" s="7">
        <v>867.86</v>
      </c>
      <c r="H10" s="6">
        <f t="shared" si="0"/>
        <v>17669.6296</v>
      </c>
    </row>
    <row r="11" spans="1:9">
      <c r="A11" s="12">
        <v>6</v>
      </c>
      <c r="B11" s="5" t="s">
        <v>51</v>
      </c>
      <c r="C11" s="6">
        <v>14.56</v>
      </c>
      <c r="D11" s="6">
        <v>16.11</v>
      </c>
      <c r="E11" s="6">
        <v>40.729999999999997</v>
      </c>
      <c r="F11" s="7" t="s">
        <v>11</v>
      </c>
      <c r="G11" s="7">
        <v>518.12</v>
      </c>
      <c r="H11" s="6">
        <f t="shared" si="0"/>
        <v>21103.027599999998</v>
      </c>
    </row>
    <row r="12" spans="1:9">
      <c r="A12" s="14"/>
      <c r="B12" s="33" t="s">
        <v>37</v>
      </c>
      <c r="C12" s="33"/>
      <c r="D12" s="33"/>
      <c r="E12" s="33"/>
      <c r="F12" s="33"/>
      <c r="G12" s="33"/>
      <c r="H12" s="15">
        <f>SUM(H5:H11)</f>
        <v>646130.68089999992</v>
      </c>
    </row>
    <row r="13" spans="1:9">
      <c r="A13" s="17"/>
      <c r="B13" s="18"/>
      <c r="C13" s="18"/>
      <c r="D13" s="18"/>
      <c r="E13" s="22"/>
      <c r="F13" s="22"/>
      <c r="G13" s="22"/>
      <c r="H13" s="19"/>
    </row>
    <row r="14" spans="1:9" ht="41.25" customHeight="1">
      <c r="B14" s="31" t="s">
        <v>52</v>
      </c>
      <c r="C14" s="31"/>
      <c r="D14" s="31"/>
      <c r="E14" s="31"/>
      <c r="F14" s="31"/>
      <c r="G14" s="31"/>
      <c r="H14" s="31"/>
    </row>
  </sheetData>
  <mergeCells count="5">
    <mergeCell ref="B14:H14"/>
    <mergeCell ref="A1:H1"/>
    <mergeCell ref="A2:H2"/>
    <mergeCell ref="A3:H3"/>
    <mergeCell ref="B12:G12"/>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26"/>
  <sheetViews>
    <sheetView topLeftCell="A19"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3" t="s">
        <v>0</v>
      </c>
      <c r="B1" s="24"/>
      <c r="C1" s="24"/>
      <c r="D1" s="24"/>
      <c r="E1" s="24"/>
      <c r="F1" s="24"/>
      <c r="G1" s="1"/>
    </row>
    <row r="2" spans="1:7" ht="18.75">
      <c r="A2" s="25" t="s">
        <v>1</v>
      </c>
      <c r="B2" s="26"/>
      <c r="C2" s="26"/>
      <c r="D2" s="26"/>
      <c r="E2" s="26"/>
      <c r="F2" s="26"/>
      <c r="G2" s="1"/>
    </row>
    <row r="3" spans="1:7" ht="39" customHeight="1">
      <c r="A3" s="32" t="s">
        <v>53</v>
      </c>
      <c r="B3" s="32"/>
      <c r="C3" s="32"/>
      <c r="D3" s="32"/>
      <c r="E3" s="32"/>
      <c r="F3" s="32"/>
      <c r="G3" s="2"/>
    </row>
    <row r="4" spans="1:7">
      <c r="A4" s="3" t="s">
        <v>3</v>
      </c>
      <c r="B4" s="3" t="s">
        <v>4</v>
      </c>
      <c r="C4" s="3" t="s">
        <v>54</v>
      </c>
      <c r="D4" s="3" t="s">
        <v>6</v>
      </c>
      <c r="E4" s="3" t="s">
        <v>7</v>
      </c>
      <c r="F4" s="3" t="s">
        <v>8</v>
      </c>
    </row>
    <row r="5" spans="1:7" ht="63.75">
      <c r="A5" s="12" t="s">
        <v>55</v>
      </c>
      <c r="B5" s="20" t="s">
        <v>56</v>
      </c>
      <c r="C5" s="6">
        <v>22.622436</v>
      </c>
      <c r="D5" s="7" t="s">
        <v>11</v>
      </c>
      <c r="E5" s="7">
        <v>688.52</v>
      </c>
      <c r="F5" s="6">
        <f>E5*C5</f>
        <v>15575.999634719999</v>
      </c>
    </row>
    <row r="6" spans="1:7" ht="102">
      <c r="A6" s="4" t="s">
        <v>57</v>
      </c>
      <c r="B6" s="5" t="s">
        <v>58</v>
      </c>
      <c r="C6" s="6">
        <v>60.28</v>
      </c>
      <c r="D6" s="7" t="s">
        <v>11</v>
      </c>
      <c r="E6" s="7">
        <v>109.36</v>
      </c>
      <c r="F6" s="6">
        <f t="shared" ref="F6:F19" si="0">E6*C6</f>
        <v>6592.2208000000001</v>
      </c>
    </row>
    <row r="7" spans="1:7" ht="25.5">
      <c r="A7" s="4" t="s">
        <v>59</v>
      </c>
      <c r="B7" s="5" t="s">
        <v>60</v>
      </c>
      <c r="C7" s="6">
        <v>60.28</v>
      </c>
      <c r="D7" s="7" t="s">
        <v>11</v>
      </c>
      <c r="E7" s="7">
        <v>11.17</v>
      </c>
      <c r="F7" s="6">
        <f t="shared" si="0"/>
        <v>673.32759999999996</v>
      </c>
    </row>
    <row r="8" spans="1:7" ht="89.25">
      <c r="A8" s="4" t="s">
        <v>61</v>
      </c>
      <c r="B8" s="8" t="s">
        <v>62</v>
      </c>
      <c r="C8" s="6">
        <v>5.58</v>
      </c>
      <c r="D8" s="7" t="s">
        <v>14</v>
      </c>
      <c r="E8" s="7">
        <v>223.35</v>
      </c>
      <c r="F8" s="6">
        <f t="shared" si="0"/>
        <v>1246.2929999999999</v>
      </c>
    </row>
    <row r="9" spans="1:7" ht="63.75">
      <c r="A9" s="4" t="s">
        <v>63</v>
      </c>
      <c r="B9" s="5" t="s">
        <v>16</v>
      </c>
      <c r="C9" s="6">
        <v>9.3018999999999998</v>
      </c>
      <c r="D9" s="7" t="s">
        <v>14</v>
      </c>
      <c r="E9" s="7">
        <v>1149.1199999999999</v>
      </c>
      <c r="F9" s="6">
        <f t="shared" si="0"/>
        <v>10688.999327999998</v>
      </c>
    </row>
    <row r="10" spans="1:7" ht="102">
      <c r="A10" s="4" t="s">
        <v>64</v>
      </c>
      <c r="B10" s="5" t="s">
        <v>18</v>
      </c>
      <c r="C10" s="6">
        <v>14.41499</v>
      </c>
      <c r="D10" s="7" t="s">
        <v>14</v>
      </c>
      <c r="E10" s="7">
        <v>5829</v>
      </c>
      <c r="F10" s="6">
        <f t="shared" si="0"/>
        <v>84024.976710000003</v>
      </c>
    </row>
    <row r="11" spans="1:7" ht="102">
      <c r="A11" s="4" t="s">
        <v>65</v>
      </c>
      <c r="B11" s="5" t="s">
        <v>66</v>
      </c>
      <c r="C11" s="6">
        <v>28</v>
      </c>
      <c r="D11" s="7" t="s">
        <v>14</v>
      </c>
      <c r="E11" s="7">
        <v>5829</v>
      </c>
      <c r="F11" s="6">
        <f t="shared" si="0"/>
        <v>163212</v>
      </c>
    </row>
    <row r="12" spans="1:7" ht="102">
      <c r="A12" s="21" t="s">
        <v>67</v>
      </c>
      <c r="B12" s="5" t="s">
        <v>68</v>
      </c>
      <c r="C12" s="6">
        <v>11.162944</v>
      </c>
      <c r="D12" s="7" t="s">
        <v>14</v>
      </c>
      <c r="E12" s="7">
        <v>5489.86</v>
      </c>
      <c r="F12" s="6">
        <f t="shared" si="0"/>
        <v>61282.999747839996</v>
      </c>
    </row>
    <row r="13" spans="1:7" ht="89.25">
      <c r="A13" s="21" t="s">
        <v>69</v>
      </c>
      <c r="B13" s="5" t="s">
        <v>70</v>
      </c>
      <c r="C13" s="6">
        <v>4.1500000000000004</v>
      </c>
      <c r="D13" s="7" t="s">
        <v>49</v>
      </c>
      <c r="E13" s="7">
        <v>65841.84</v>
      </c>
      <c r="F13" s="6">
        <f t="shared" si="0"/>
        <v>273243.636</v>
      </c>
    </row>
    <row r="14" spans="1:7" ht="18.75">
      <c r="A14" s="4">
        <v>10</v>
      </c>
      <c r="B14" s="13" t="s">
        <v>31</v>
      </c>
      <c r="C14" s="6"/>
      <c r="D14" s="7"/>
      <c r="E14" s="7"/>
      <c r="F14" s="6"/>
    </row>
    <row r="15" spans="1:7" ht="15.75">
      <c r="A15" s="4">
        <v>11</v>
      </c>
      <c r="B15" s="5" t="s">
        <v>71</v>
      </c>
      <c r="C15" s="6">
        <v>5.58</v>
      </c>
      <c r="D15" s="7" t="s">
        <v>14</v>
      </c>
      <c r="E15" s="7">
        <v>400.66</v>
      </c>
      <c r="F15" s="6">
        <f t="shared" si="0"/>
        <v>2235.6828</v>
      </c>
    </row>
    <row r="16" spans="1:7" ht="15.75">
      <c r="A16" s="4">
        <v>12</v>
      </c>
      <c r="B16" s="5" t="s">
        <v>33</v>
      </c>
      <c r="C16" s="6">
        <v>23.038</v>
      </c>
      <c r="D16" s="7" t="s">
        <v>14</v>
      </c>
      <c r="E16" s="7">
        <v>867.87</v>
      </c>
      <c r="F16" s="6">
        <f t="shared" si="0"/>
        <v>19993.98906</v>
      </c>
    </row>
    <row r="17" spans="1:6" ht="15.75">
      <c r="A17" s="4">
        <v>13</v>
      </c>
      <c r="B17" s="5" t="s">
        <v>72</v>
      </c>
      <c r="C17" s="6">
        <v>9.302505</v>
      </c>
      <c r="D17" s="7" t="s">
        <v>14</v>
      </c>
      <c r="E17" s="7">
        <v>731.06</v>
      </c>
      <c r="F17" s="6">
        <f t="shared" si="0"/>
        <v>6800.6893052999994</v>
      </c>
    </row>
    <row r="18" spans="1:6" ht="15.75">
      <c r="A18" s="4">
        <v>14</v>
      </c>
      <c r="B18" s="5" t="s">
        <v>35</v>
      </c>
      <c r="C18" s="6">
        <v>46.076999999999998</v>
      </c>
      <c r="D18" s="7" t="s">
        <v>14</v>
      </c>
      <c r="E18" s="7">
        <v>518.12</v>
      </c>
      <c r="F18" s="6">
        <f t="shared" si="0"/>
        <v>23873.415239999998</v>
      </c>
    </row>
    <row r="19" spans="1:6" ht="15.75">
      <c r="A19" s="4">
        <v>15</v>
      </c>
      <c r="B19" s="5" t="s">
        <v>73</v>
      </c>
      <c r="C19" s="6">
        <v>60.28</v>
      </c>
      <c r="D19" s="7" t="s">
        <v>14</v>
      </c>
      <c r="E19" s="7">
        <v>169.46</v>
      </c>
      <c r="F19" s="6">
        <f t="shared" si="0"/>
        <v>10215.0488</v>
      </c>
    </row>
    <row r="20" spans="1:6">
      <c r="A20" s="14"/>
      <c r="B20" s="33" t="s">
        <v>74</v>
      </c>
      <c r="C20" s="33"/>
      <c r="D20" s="33"/>
      <c r="E20" s="33"/>
      <c r="F20" s="15">
        <f>SUM(F5:F19)</f>
        <v>679659.27802585997</v>
      </c>
    </row>
    <row r="21" spans="1:6">
      <c r="A21" s="17"/>
      <c r="B21" s="22"/>
      <c r="C21" s="22"/>
      <c r="D21" s="22"/>
      <c r="E21" s="22"/>
      <c r="F21" s="19"/>
    </row>
    <row r="22" spans="1:6">
      <c r="A22" s="17"/>
      <c r="B22" s="31" t="s">
        <v>75</v>
      </c>
      <c r="C22" s="31"/>
      <c r="D22" s="31"/>
      <c r="E22" s="31"/>
      <c r="F22" s="31"/>
    </row>
    <row r="23" spans="1:6">
      <c r="A23" s="17"/>
      <c r="B23" s="31"/>
      <c r="C23" s="31"/>
      <c r="D23" s="31"/>
      <c r="E23" s="31"/>
      <c r="F23" s="31"/>
    </row>
    <row r="24" spans="1:6" ht="15" customHeight="1">
      <c r="B24" s="31"/>
      <c r="C24" s="31"/>
      <c r="D24" s="31"/>
      <c r="E24" s="31"/>
      <c r="F24" s="31"/>
    </row>
    <row r="25" spans="1:6">
      <c r="B25" s="31"/>
      <c r="C25" s="31"/>
      <c r="D25" s="31"/>
      <c r="E25" s="31"/>
      <c r="F25" s="31"/>
    </row>
    <row r="26" spans="1:6">
      <c r="B26" s="31"/>
      <c r="C26" s="31"/>
      <c r="D26" s="31"/>
      <c r="E26" s="31"/>
      <c r="F26" s="31"/>
    </row>
  </sheetData>
  <mergeCells count="5">
    <mergeCell ref="A1:F1"/>
    <mergeCell ref="A2:F2"/>
    <mergeCell ref="A3:F3"/>
    <mergeCell ref="B20:E20"/>
    <mergeCell ref="B22:F26"/>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5"/>
  <sheetViews>
    <sheetView workbookViewId="0">
      <selection activeCell="B8" sqref="B8"/>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3" t="s">
        <v>0</v>
      </c>
      <c r="B1" s="24"/>
      <c r="C1" s="24"/>
      <c r="D1" s="24"/>
      <c r="E1" s="24"/>
      <c r="F1" s="24"/>
      <c r="G1" s="1"/>
    </row>
    <row r="2" spans="1:7" ht="18.75">
      <c r="A2" s="25" t="s">
        <v>1</v>
      </c>
      <c r="B2" s="26"/>
      <c r="C2" s="26"/>
      <c r="D2" s="26"/>
      <c r="E2" s="26"/>
      <c r="F2" s="26"/>
      <c r="G2" s="1"/>
    </row>
    <row r="3" spans="1:7" ht="22.5" customHeight="1">
      <c r="A3" s="32" t="s">
        <v>76</v>
      </c>
      <c r="B3" s="32"/>
      <c r="C3" s="32"/>
      <c r="D3" s="32"/>
      <c r="E3" s="32"/>
      <c r="F3" s="32"/>
      <c r="G3" s="2"/>
    </row>
    <row r="4" spans="1:7">
      <c r="A4" s="3" t="s">
        <v>3</v>
      </c>
      <c r="B4" s="3" t="s">
        <v>4</v>
      </c>
      <c r="C4" s="3" t="s">
        <v>54</v>
      </c>
      <c r="D4" s="3" t="s">
        <v>6</v>
      </c>
      <c r="E4" s="3" t="s">
        <v>7</v>
      </c>
      <c r="F4" s="3" t="s">
        <v>8</v>
      </c>
    </row>
    <row r="5" spans="1:7" ht="114.75">
      <c r="A5" s="4" t="s">
        <v>9</v>
      </c>
      <c r="B5" s="5" t="s">
        <v>10</v>
      </c>
      <c r="C5" s="6">
        <v>46.37</v>
      </c>
      <c r="D5" s="7" t="s">
        <v>11</v>
      </c>
      <c r="E5" s="7">
        <v>120.53</v>
      </c>
      <c r="F5" s="6">
        <f t="shared" ref="F5:F18" si="0">E5*C5</f>
        <v>5588.9760999999999</v>
      </c>
    </row>
    <row r="6" spans="1:7" ht="89.25">
      <c r="A6" s="4" t="s">
        <v>77</v>
      </c>
      <c r="B6" s="8" t="s">
        <v>62</v>
      </c>
      <c r="C6" s="6">
        <v>12.57</v>
      </c>
      <c r="D6" s="7" t="s">
        <v>14</v>
      </c>
      <c r="E6" s="7">
        <v>223.35</v>
      </c>
      <c r="F6" s="6">
        <f t="shared" si="0"/>
        <v>2807.5095000000001</v>
      </c>
    </row>
    <row r="7" spans="1:7" ht="63.75">
      <c r="A7" s="4" t="s">
        <v>15</v>
      </c>
      <c r="B7" s="5" t="s">
        <v>16</v>
      </c>
      <c r="C7" s="6">
        <v>20.95</v>
      </c>
      <c r="D7" s="7" t="s">
        <v>14</v>
      </c>
      <c r="E7" s="7">
        <v>1149.1199999999999</v>
      </c>
      <c r="F7" s="6">
        <f t="shared" si="0"/>
        <v>24074.063999999998</v>
      </c>
    </row>
    <row r="8" spans="1:7" ht="102">
      <c r="A8" s="4" t="s">
        <v>17</v>
      </c>
      <c r="B8" s="5" t="s">
        <v>78</v>
      </c>
      <c r="C8" s="6">
        <v>109.14</v>
      </c>
      <c r="D8" s="7" t="s">
        <v>14</v>
      </c>
      <c r="E8" s="7">
        <v>5829</v>
      </c>
      <c r="F8" s="6">
        <f t="shared" si="0"/>
        <v>636177.06000000006</v>
      </c>
    </row>
    <row r="9" spans="1:7" ht="89.25">
      <c r="A9" s="21" t="s">
        <v>40</v>
      </c>
      <c r="B9" s="5" t="s">
        <v>79</v>
      </c>
      <c r="C9" s="6">
        <v>12.74</v>
      </c>
      <c r="D9" s="7" t="s">
        <v>14</v>
      </c>
      <c r="E9" s="7">
        <v>2502.14</v>
      </c>
      <c r="F9" s="6">
        <f>E9*C9</f>
        <v>31877.263599999998</v>
      </c>
    </row>
    <row r="10" spans="1:7" ht="63.75">
      <c r="A10" s="4" t="s">
        <v>80</v>
      </c>
      <c r="B10" s="5" t="s">
        <v>81</v>
      </c>
      <c r="C10" s="6">
        <v>88.24</v>
      </c>
      <c r="D10" s="7" t="s">
        <v>14</v>
      </c>
      <c r="E10" s="7">
        <v>245.79</v>
      </c>
      <c r="F10" s="6">
        <f t="shared" si="0"/>
        <v>21688.509599999998</v>
      </c>
    </row>
    <row r="11" spans="1:7" ht="102">
      <c r="A11" s="21" t="s">
        <v>82</v>
      </c>
      <c r="B11" s="5" t="s">
        <v>68</v>
      </c>
      <c r="C11" s="6">
        <v>5.31</v>
      </c>
      <c r="D11" s="7" t="s">
        <v>46</v>
      </c>
      <c r="E11" s="7">
        <v>5489.86</v>
      </c>
      <c r="F11" s="6">
        <f t="shared" si="0"/>
        <v>29151.156599999995</v>
      </c>
    </row>
    <row r="12" spans="1:7" ht="89.25">
      <c r="A12" s="21" t="s">
        <v>83</v>
      </c>
      <c r="B12" s="5" t="s">
        <v>70</v>
      </c>
      <c r="C12" s="6">
        <v>0.52</v>
      </c>
      <c r="D12" s="7" t="s">
        <v>49</v>
      </c>
      <c r="E12" s="7">
        <v>65841.84</v>
      </c>
      <c r="F12" s="6">
        <f t="shared" si="0"/>
        <v>34237.756800000003</v>
      </c>
    </row>
    <row r="13" spans="1:7" ht="18.75">
      <c r="A13" s="4">
        <v>9</v>
      </c>
      <c r="B13" s="13" t="s">
        <v>31</v>
      </c>
      <c r="C13" s="6"/>
      <c r="D13" s="7"/>
      <c r="E13" s="7"/>
      <c r="F13" s="6"/>
    </row>
    <row r="14" spans="1:7" ht="15.75">
      <c r="A14" s="4">
        <v>10</v>
      </c>
      <c r="B14" s="5" t="s">
        <v>84</v>
      </c>
      <c r="C14" s="6">
        <v>12.57</v>
      </c>
      <c r="D14" s="7" t="s">
        <v>14</v>
      </c>
      <c r="E14" s="7">
        <v>461.12</v>
      </c>
      <c r="F14" s="6">
        <f t="shared" si="0"/>
        <v>5796.2784000000001</v>
      </c>
    </row>
    <row r="15" spans="1:7" ht="15.75">
      <c r="A15" s="4">
        <v>11</v>
      </c>
      <c r="B15" s="5" t="s">
        <v>85</v>
      </c>
      <c r="C15" s="6">
        <v>56.9</v>
      </c>
      <c r="D15" s="7" t="s">
        <v>14</v>
      </c>
      <c r="E15" s="7">
        <v>778.47</v>
      </c>
      <c r="F15" s="6">
        <f t="shared" si="0"/>
        <v>44294.942999999999</v>
      </c>
    </row>
    <row r="16" spans="1:7" ht="15.75">
      <c r="A16" s="4">
        <v>12</v>
      </c>
      <c r="B16" s="5" t="s">
        <v>86</v>
      </c>
      <c r="C16" s="6">
        <v>33.69</v>
      </c>
      <c r="D16" s="7" t="s">
        <v>14</v>
      </c>
      <c r="E16" s="7">
        <v>637.20000000000005</v>
      </c>
      <c r="F16" s="6">
        <f>E16*C16</f>
        <v>21467.268</v>
      </c>
    </row>
    <row r="17" spans="1:6" ht="15.75">
      <c r="A17" s="4">
        <v>13</v>
      </c>
      <c r="B17" s="5" t="s">
        <v>35</v>
      </c>
      <c r="C17" s="6">
        <v>98.43</v>
      </c>
      <c r="D17" s="7" t="s">
        <v>14</v>
      </c>
      <c r="E17" s="7">
        <v>518.12</v>
      </c>
      <c r="F17" s="6">
        <f t="shared" si="0"/>
        <v>50998.551600000006</v>
      </c>
    </row>
    <row r="18" spans="1:6" ht="15.75">
      <c r="A18" s="4">
        <v>14</v>
      </c>
      <c r="B18" s="5" t="s">
        <v>73</v>
      </c>
      <c r="C18" s="6">
        <v>46.37</v>
      </c>
      <c r="D18" s="7" t="s">
        <v>14</v>
      </c>
      <c r="E18" s="7">
        <v>169.46</v>
      </c>
      <c r="F18" s="6">
        <f t="shared" si="0"/>
        <v>7857.8602000000001</v>
      </c>
    </row>
    <row r="19" spans="1:6">
      <c r="A19" s="14"/>
      <c r="B19" s="33" t="s">
        <v>37</v>
      </c>
      <c r="C19" s="33"/>
      <c r="D19" s="33"/>
      <c r="E19" s="33"/>
      <c r="F19" s="15">
        <f>SUM(F5:F18)</f>
        <v>916017.19739999995</v>
      </c>
    </row>
    <row r="20" spans="1:6">
      <c r="A20" s="17"/>
      <c r="B20" s="31" t="s">
        <v>87</v>
      </c>
      <c r="C20" s="31"/>
      <c r="D20" s="31"/>
      <c r="E20" s="31"/>
      <c r="F20" s="31"/>
    </row>
    <row r="21" spans="1:6">
      <c r="A21" s="17"/>
      <c r="B21" s="31"/>
      <c r="C21" s="31"/>
      <c r="D21" s="31"/>
      <c r="E21" s="31"/>
      <c r="F21" s="31"/>
    </row>
    <row r="22" spans="1:6" ht="15" customHeight="1">
      <c r="B22" s="31"/>
      <c r="C22" s="31"/>
      <c r="D22" s="31"/>
      <c r="E22" s="31"/>
      <c r="F22" s="31"/>
    </row>
    <row r="23" spans="1:6">
      <c r="B23" s="31"/>
      <c r="C23" s="31"/>
      <c r="D23" s="31"/>
      <c r="E23" s="31"/>
      <c r="F23" s="31"/>
    </row>
    <row r="24" spans="1:6">
      <c r="B24" s="31"/>
      <c r="C24" s="31"/>
      <c r="D24" s="31"/>
      <c r="E24" s="31"/>
      <c r="F24" s="31"/>
    </row>
    <row r="25" spans="1:6">
      <c r="B25" s="31"/>
      <c r="C25" s="31"/>
      <c r="D25" s="31"/>
      <c r="E25" s="31"/>
      <c r="F25" s="31"/>
    </row>
  </sheetData>
  <mergeCells count="5">
    <mergeCell ref="A1:F1"/>
    <mergeCell ref="A2:F2"/>
    <mergeCell ref="A3:F3"/>
    <mergeCell ref="B19:E19"/>
    <mergeCell ref="B20:F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Scheme No-01</vt:lpstr>
      <vt:lpstr>Scheme NO-02</vt:lpstr>
      <vt:lpstr>Scheme No-03</vt:lpstr>
      <vt:lpstr>Scheme NO-04</vt:lpstr>
      <vt:lpstr>Scheme No-05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dcterms:created xsi:type="dcterms:W3CDTF">2019-07-06T05:08:45Z</dcterms:created>
  <dcterms:modified xsi:type="dcterms:W3CDTF">2019-07-06T05:23:42Z</dcterms:modified>
</cp:coreProperties>
</file>