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6"/>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s>
  <calcPr calcId="124519"/>
</workbook>
</file>

<file path=xl/calcChain.xml><?xml version="1.0" encoding="utf-8"?>
<calcChain xmlns="http://schemas.openxmlformats.org/spreadsheetml/2006/main">
  <c r="F15" i="7"/>
  <c r="F14"/>
  <c r="F13"/>
  <c r="F12"/>
  <c r="F11"/>
  <c r="F9"/>
  <c r="F8"/>
  <c r="F7"/>
  <c r="F6"/>
  <c r="F5"/>
  <c r="F16" s="1"/>
  <c r="H9" i="5" l="1"/>
  <c r="H8"/>
  <c r="H6"/>
  <c r="H5"/>
  <c r="H10" s="1"/>
  <c r="H14" i="1" l="1"/>
  <c r="H13"/>
  <c r="H12"/>
  <c r="H11"/>
  <c r="H10"/>
  <c r="H8"/>
  <c r="H7"/>
  <c r="H6"/>
  <c r="H15" s="1"/>
  <c r="H5"/>
  <c r="H9" i="2" l="1"/>
  <c r="E9"/>
  <c r="H8"/>
  <c r="E8"/>
  <c r="H6"/>
  <c r="E6"/>
  <c r="H5"/>
  <c r="H10" s="1"/>
  <c r="E5"/>
  <c r="E19" i="3" l="1"/>
  <c r="H19" s="1"/>
  <c r="H18"/>
  <c r="E18"/>
  <c r="E17"/>
  <c r="H17" s="1"/>
  <c r="H16"/>
  <c r="E16"/>
  <c r="E15"/>
  <c r="H15" s="1"/>
  <c r="H13"/>
  <c r="E13"/>
  <c r="E12"/>
  <c r="H12" s="1"/>
  <c r="H11"/>
  <c r="E11"/>
  <c r="E10"/>
  <c r="H10" s="1"/>
  <c r="H9"/>
  <c r="E9"/>
  <c r="E8"/>
  <c r="H8" s="1"/>
  <c r="H7"/>
  <c r="E7"/>
  <c r="E6"/>
  <c r="H6" s="1"/>
  <c r="H5"/>
  <c r="E5"/>
  <c r="H20" l="1"/>
  <c r="H11" i="4"/>
  <c r="E11"/>
  <c r="E10"/>
  <c r="H10" s="1"/>
  <c r="H9"/>
  <c r="E9"/>
  <c r="H7"/>
  <c r="E7"/>
  <c r="H6"/>
  <c r="E6"/>
  <c r="H5"/>
  <c r="H12" s="1"/>
  <c r="E5"/>
  <c r="F19" i="6" l="1"/>
  <c r="F18"/>
  <c r="F17"/>
  <c r="F16"/>
  <c r="F15"/>
  <c r="F13"/>
  <c r="F12"/>
  <c r="F11"/>
  <c r="F10"/>
  <c r="F9"/>
  <c r="F8"/>
  <c r="F7"/>
  <c r="F20" s="1"/>
  <c r="F6"/>
  <c r="F5"/>
</calcChain>
</file>

<file path=xl/sharedStrings.xml><?xml version="1.0" encoding="utf-8"?>
<sst xmlns="http://schemas.openxmlformats.org/spreadsheetml/2006/main" count="258" uniqueCount="75">
  <si>
    <t>RANCHI MUNICIPAL CORPORATION, RANCHI</t>
  </si>
  <si>
    <t xml:space="preserve">BILL OF QUANTITY </t>
  </si>
  <si>
    <r>
      <t xml:space="preserve">Name of Work :- </t>
    </r>
    <r>
      <rPr>
        <b/>
        <sz val="11"/>
        <color theme="1"/>
        <rFont val="Kruti Dev 010"/>
      </rPr>
      <t>okMZ la0 46 ds vUrxZr /kksch eksgYyk esa jksfgr ljMk th ?kj ds ihNs esa ukyh fuekZ.k dk;ZA</t>
    </r>
  </si>
  <si>
    <t>SL.NO.</t>
  </si>
  <si>
    <t>ITEMS OF WORK</t>
  </si>
  <si>
    <t>Qty</t>
  </si>
  <si>
    <t>Unit</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</si>
  <si>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</si>
  <si>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</si>
  <si>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</si>
  <si>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</si>
  <si>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</si>
  <si>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</si>
  <si>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</si>
  <si>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</si>
  <si>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</si>
  <si>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</si>
  <si>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</si>
  <si>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</si>
  <si>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</si>
  <si>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</si>
  <si>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</si>
  <si>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</si>
  <si>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</si>
  <si>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</si>
  <si>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</si>
  <si>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</si>
  <si>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</si>
  <si>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</si>
  <si>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</si>
  <si>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</si>
  <si>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</si>
  <si>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</si>
  <si>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18 KM </t>
  </si>
  <si>
    <t>A(i)</t>
  </si>
  <si>
    <t xml:space="preserve">Sand 42 KM </t>
  </si>
  <si>
    <t>B</t>
  </si>
  <si>
    <t>Stone Boulder 29 km</t>
  </si>
  <si>
    <t>C</t>
  </si>
  <si>
    <t>Stone Chips  (lead 15 KM)</t>
  </si>
  <si>
    <t>D</t>
  </si>
  <si>
    <t>Earth ( Lead upto 1 K.M )</t>
  </si>
  <si>
    <t xml:space="preserve">                                                                                                        Assistant Engineer 
                                                                                                         Ranchi Municipal Corporation
                                                                                                         Ranchi</t>
  </si>
  <si>
    <r>
      <t xml:space="preserve">Name of Work :- </t>
    </r>
    <r>
      <rPr>
        <b/>
        <sz val="11"/>
        <color theme="1"/>
        <rFont val="Kruti Dev 010"/>
      </rPr>
      <t xml:space="preserve">okMZ la0 31 ds vUrxZr dSykk'k uxj esa dkfrZd frdhZ ds ?kj ls fldUnj pkS/kjh ds ?kj rd ih0lh0lh0
                   iFk ejEefr dk;ZA
</t>
    </r>
    <r>
      <rPr>
        <b/>
        <sz val="11"/>
        <color theme="1"/>
        <rFont val="Times New Roman"/>
        <family val="1"/>
      </rPr>
      <t xml:space="preserve">Name of Work :- </t>
    </r>
    <r>
      <rPr>
        <b/>
        <sz val="11"/>
        <color theme="1"/>
        <rFont val="Kruti Dev 010"/>
      </rPr>
      <t>okMZ la0 31 ds vUrxZr U;q e/kqde jksM ua0 2 esa fnus'k pkS/kjh ds nqdku ls VªkUlQeZj rd ih0lh0lh0
                   iFk lq/kkj fuekZ.k dk;ZA</t>
    </r>
  </si>
  <si>
    <t>Providing man days for site clearence for before and after the work etc.</t>
  </si>
  <si>
    <t>2
8.6.8</t>
  </si>
  <si>
    <t>3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</si>
  <si>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</si>
  <si>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Sand 49 KM </t>
  </si>
  <si>
    <t>Stone Boulder 36 km</t>
  </si>
  <si>
    <t>Stone Chips  (lead 22 KM)</t>
  </si>
  <si>
    <r>
      <t xml:space="preserve">Name of Work :- </t>
    </r>
    <r>
      <rPr>
        <b/>
        <sz val="11"/>
        <color theme="1"/>
        <rFont val="Kruti Dev 010"/>
      </rPr>
      <t xml:space="preserve">okMZ l0a 31 ds vUrxZr Lo.kZ t;arh uxj esa fouksn lko ds ?kj ds ikl dYkHkVZ fuekZ.k dk;ZA
</t>
    </r>
    <r>
      <rPr>
        <b/>
        <sz val="11"/>
        <color theme="1"/>
        <rFont val="Times New Roman"/>
        <family val="1"/>
      </rPr>
      <t xml:space="preserve">Name of Work :- </t>
    </r>
    <r>
      <rPr>
        <b/>
        <sz val="11"/>
        <color theme="1"/>
        <rFont val="Kruti Dev 010"/>
      </rPr>
      <t xml:space="preserve">okMZ la0 31 ds vUrxZr Lo.kZ t;arh uxj esa Qsdq Bkdqj ds ?kj ls eluk Lfky xsV rd ih0lh0lh0
                   iFk fuekZ.k dk;ZA
</t>
    </r>
    <r>
      <rPr>
        <b/>
        <sz val="11"/>
        <color theme="1"/>
        <rFont val="Times New Roman"/>
        <family val="1"/>
      </rPr>
      <t/>
    </r>
  </si>
  <si>
    <t>Labour for cleaning the work site before and work etc</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</si>
  <si>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</si>
  <si>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5.3.2.1</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</si>
  <si>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</si>
  <si>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Local sand 14 km</t>
  </si>
  <si>
    <t>Stone Chips &amp; Dust  (lead 22 KM)</t>
  </si>
  <si>
    <t>Name of Work :- Construction of Precast RCC slab for the covering the open drain at lower karam toli
                             UNDER WARD NO-21 at Lower karam toli.</t>
  </si>
  <si>
    <t>1
5.3.30.1</t>
  </si>
  <si>
    <t>2
5.5.5
(b)</t>
  </si>
  <si>
    <t>Sd/-</t>
  </si>
  <si>
    <t>Name of Work :- Construction of PCC road from Anil yadav house to Pandit house Under ward no-08</t>
  </si>
  <si>
    <t>QTY</t>
  </si>
  <si>
    <t>1
5.1.1
+
5.1.2</t>
  </si>
  <si>
    <t>2
5.1.10</t>
  </si>
  <si>
    <t>3
8.6.8</t>
  </si>
  <si>
    <t>4
5.3.2.1</t>
  </si>
  <si>
    <t xml:space="preserve"> Local Sand 13 KM </t>
  </si>
  <si>
    <t xml:space="preserve">                                                                                                        Executive Engineer 
                                                                                                         Ranchi Municipal Corporation
                                                                                                         Ranchi</t>
  </si>
  <si>
    <t>Name of Work :- Improvement of PCC road in Oraon kocha from khatal to main road Under ward no-43</t>
  </si>
  <si>
    <t>Labour for cleaning before this site complete as per specification and direction of E/i</t>
  </si>
  <si>
    <t>2
5.3.2.1</t>
  </si>
  <si>
    <r>
      <t xml:space="preserve">Name of Work :- </t>
    </r>
    <r>
      <rPr>
        <b/>
        <sz val="11"/>
        <color theme="1"/>
        <rFont val="Kruti Dev 010"/>
      </rPr>
      <t>okMZ la0 49 ¼Uk;k½ ds vUrxZr [oktk uxj euhVksyk esa eks0 'kehe ds ?kj ls euku ds ?kj rd
                   ih0lh0lh0 iFk fuekZ.k dk;ZA</t>
    </r>
  </si>
  <si>
    <t>Total boq amount</t>
  </si>
</sst>
</file>

<file path=xl/styles.xml><?xml version="1.0" encoding="utf-8"?>
<styleSheet xmlns="http://schemas.openxmlformats.org/spreadsheetml/2006/main">
  <fonts count="16">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10"/>
      <name val="Times New Roman"/>
      <family val="1"/>
    </font>
    <font>
      <b/>
      <sz val="8.5"/>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color theme="1"/>
      <name val="Times New Roman"/>
      <family val="1"/>
    </font>
    <font>
      <b/>
      <sz val="9"/>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3" fillId="0" borderId="0" xfId="0" applyFont="1" applyBorder="1" applyAlignment="1">
      <alignment vertical="top"/>
    </xf>
    <xf numFmtId="0" fontId="4"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0" fontId="7" fillId="0" borderId="4" xfId="0" applyFont="1" applyBorder="1" applyAlignment="1">
      <alignment horizontal="justify" vertical="top"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9" fillId="3" borderId="4" xfId="0" applyNumberFormat="1" applyFont="1" applyFill="1" applyBorder="1" applyAlignment="1">
      <alignment horizontal="center"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2" fillId="0" borderId="4"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14" fillId="3" borderId="4" xfId="0" applyFont="1" applyFill="1" applyBorder="1" applyAlignment="1">
      <alignment horizontal="center" vertical="center" wrapText="1"/>
    </xf>
    <xf numFmtId="0" fontId="9" fillId="3" borderId="4" xfId="0" applyFont="1" applyFill="1" applyBorder="1" applyAlignment="1">
      <alignment horizontal="justify" vertical="top" wrapText="1"/>
    </xf>
    <xf numFmtId="0" fontId="9" fillId="3"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3" fillId="0" borderId="1"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4" fillId="0" borderId="4" xfId="0" applyFont="1" applyBorder="1" applyAlignment="1">
      <alignment horizontal="left" vertical="top" wrapText="1"/>
    </xf>
    <xf numFmtId="0" fontId="2" fillId="0" borderId="4" xfId="0" applyFont="1" applyBorder="1" applyAlignment="1">
      <alignment horizontal="center" vertical="center"/>
    </xf>
    <xf numFmtId="0" fontId="13"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21"/>
  <sheetViews>
    <sheetView topLeftCell="A10"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30.75" customHeight="1">
      <c r="A3" s="26" t="s">
        <v>62</v>
      </c>
      <c r="B3" s="26"/>
      <c r="C3" s="26"/>
      <c r="D3" s="26"/>
      <c r="E3" s="26"/>
      <c r="F3" s="26"/>
      <c r="G3" s="26"/>
      <c r="H3" s="26"/>
      <c r="I3" s="2"/>
    </row>
    <row r="4" spans="1:9">
      <c r="A4" s="3" t="s">
        <v>3</v>
      </c>
      <c r="B4" s="3" t="s">
        <v>4</v>
      </c>
      <c r="C4" s="3" t="s">
        <v>5</v>
      </c>
      <c r="D4" s="3" t="s">
        <v>6</v>
      </c>
      <c r="E4" s="3" t="s">
        <v>63</v>
      </c>
      <c r="F4" s="3" t="s">
        <v>6</v>
      </c>
      <c r="G4" s="3" t="s">
        <v>7</v>
      </c>
      <c r="H4" s="3" t="s">
        <v>8</v>
      </c>
    </row>
    <row r="5" spans="1:9" ht="114.75">
      <c r="A5" s="7" t="s">
        <v>64</v>
      </c>
      <c r="B5" s="5" t="s">
        <v>12</v>
      </c>
      <c r="C5" s="8">
        <v>57.83</v>
      </c>
      <c r="D5" s="4" t="s">
        <v>13</v>
      </c>
      <c r="E5" s="4">
        <v>15.46</v>
      </c>
      <c r="F5" s="4" t="s">
        <v>13</v>
      </c>
      <c r="G5" s="4">
        <v>120.53</v>
      </c>
      <c r="H5" s="7">
        <f t="shared" ref="H5:H14" si="0">G5*E5</f>
        <v>1863.3938000000001</v>
      </c>
    </row>
    <row r="6" spans="1:9" ht="89.25">
      <c r="A6" s="7" t="s">
        <v>65</v>
      </c>
      <c r="B6" s="9" t="s">
        <v>53</v>
      </c>
      <c r="C6" s="8">
        <v>23.02</v>
      </c>
      <c r="D6" s="4" t="s">
        <v>16</v>
      </c>
      <c r="E6" s="4">
        <v>7.73</v>
      </c>
      <c r="F6" s="4" t="s">
        <v>16</v>
      </c>
      <c r="G6" s="4">
        <v>223.35</v>
      </c>
      <c r="H6" s="7">
        <f t="shared" si="0"/>
        <v>1726.4955</v>
      </c>
    </row>
    <row r="7" spans="1:9" ht="63.75">
      <c r="A7" s="7" t="s">
        <v>66</v>
      </c>
      <c r="B7" s="5" t="s">
        <v>18</v>
      </c>
      <c r="C7" s="8">
        <v>38.36</v>
      </c>
      <c r="D7" s="4" t="s">
        <v>16</v>
      </c>
      <c r="E7" s="4">
        <v>12.9</v>
      </c>
      <c r="F7" s="4" t="s">
        <v>16</v>
      </c>
      <c r="G7" s="4">
        <v>1149.1199999999999</v>
      </c>
      <c r="H7" s="7">
        <f t="shared" si="0"/>
        <v>14823.647999999999</v>
      </c>
    </row>
    <row r="8" spans="1:9" ht="102">
      <c r="A8" s="7" t="s">
        <v>67</v>
      </c>
      <c r="B8" s="5" t="s">
        <v>47</v>
      </c>
      <c r="C8" s="8">
        <v>35.409999999999997</v>
      </c>
      <c r="D8" s="4" t="s">
        <v>16</v>
      </c>
      <c r="E8" s="4">
        <v>15.46</v>
      </c>
      <c r="F8" s="4" t="s">
        <v>16</v>
      </c>
      <c r="G8" s="4">
        <v>5829</v>
      </c>
      <c r="H8" s="7">
        <f t="shared" si="0"/>
        <v>90116.340000000011</v>
      </c>
    </row>
    <row r="9" spans="1:9" ht="18.75">
      <c r="A9" s="21">
        <v>5</v>
      </c>
      <c r="B9" s="11" t="s">
        <v>31</v>
      </c>
      <c r="C9" s="8"/>
      <c r="D9" s="4"/>
      <c r="E9" s="4"/>
      <c r="F9" s="4"/>
      <c r="G9" s="4"/>
      <c r="H9" s="7"/>
    </row>
    <row r="10" spans="1:9" ht="15.75">
      <c r="A10" s="7" t="s">
        <v>32</v>
      </c>
      <c r="B10" s="5" t="s">
        <v>68</v>
      </c>
      <c r="C10" s="8">
        <v>23.02</v>
      </c>
      <c r="D10" s="4" t="s">
        <v>16</v>
      </c>
      <c r="E10" s="4">
        <v>10.82</v>
      </c>
      <c r="F10" s="4" t="s">
        <v>16</v>
      </c>
      <c r="G10" s="4">
        <v>403.07</v>
      </c>
      <c r="H10" s="7">
        <f t="shared" si="0"/>
        <v>4361.2174000000005</v>
      </c>
    </row>
    <row r="11" spans="1:9" ht="15.75">
      <c r="A11" s="7" t="s">
        <v>34</v>
      </c>
      <c r="B11" s="5" t="s">
        <v>35</v>
      </c>
      <c r="C11" s="8">
        <v>15.23</v>
      </c>
      <c r="D11" s="4" t="s">
        <v>16</v>
      </c>
      <c r="E11" s="4">
        <v>6.65</v>
      </c>
      <c r="F11" s="4" t="s">
        <v>16</v>
      </c>
      <c r="G11" s="4">
        <v>907.31</v>
      </c>
      <c r="H11" s="7">
        <f t="shared" si="0"/>
        <v>6033.6115</v>
      </c>
    </row>
    <row r="12" spans="1:9" ht="15.75">
      <c r="A12" s="7" t="s">
        <v>36</v>
      </c>
      <c r="B12" s="5" t="s">
        <v>49</v>
      </c>
      <c r="C12" s="8">
        <v>38.36</v>
      </c>
      <c r="D12" s="4" t="s">
        <v>16</v>
      </c>
      <c r="E12" s="4">
        <v>12.9</v>
      </c>
      <c r="F12" s="4" t="s">
        <v>16</v>
      </c>
      <c r="G12" s="4">
        <v>863.23</v>
      </c>
      <c r="H12" s="7">
        <f t="shared" si="0"/>
        <v>11135.667000000001</v>
      </c>
    </row>
    <row r="13" spans="1:9" ht="15.75">
      <c r="A13" s="7" t="s">
        <v>38</v>
      </c>
      <c r="B13" s="5" t="s">
        <v>50</v>
      </c>
      <c r="C13" s="8">
        <v>30.45</v>
      </c>
      <c r="D13" s="4" t="s">
        <v>16</v>
      </c>
      <c r="E13" s="4">
        <v>13.3</v>
      </c>
      <c r="F13" s="4" t="s">
        <v>16</v>
      </c>
      <c r="G13" s="4">
        <v>541.66999999999996</v>
      </c>
      <c r="H13" s="7">
        <f t="shared" si="0"/>
        <v>7204.2110000000002</v>
      </c>
    </row>
    <row r="14" spans="1:9" ht="15.75">
      <c r="A14" s="7" t="s">
        <v>40</v>
      </c>
      <c r="B14" s="5" t="s">
        <v>41</v>
      </c>
      <c r="C14" s="8">
        <v>57.83</v>
      </c>
      <c r="D14" s="4" t="s">
        <v>16</v>
      </c>
      <c r="E14" s="4">
        <v>15.46</v>
      </c>
      <c r="F14" s="4" t="s">
        <v>16</v>
      </c>
      <c r="G14" s="4">
        <v>177.16</v>
      </c>
      <c r="H14" s="7">
        <f t="shared" si="0"/>
        <v>2738.8935999999999</v>
      </c>
    </row>
    <row r="15" spans="1:9">
      <c r="A15" s="12"/>
      <c r="B15" s="27"/>
      <c r="C15" s="27"/>
      <c r="D15" s="27"/>
      <c r="E15" s="27"/>
      <c r="F15" s="27"/>
      <c r="G15" s="27"/>
      <c r="H15" s="13">
        <f>SUM(H5:H14)</f>
        <v>140003.47780000002</v>
      </c>
    </row>
    <row r="16" spans="1:9">
      <c r="A16" s="14"/>
      <c r="B16" s="15"/>
      <c r="C16" s="15"/>
      <c r="D16" s="15"/>
      <c r="E16" s="15"/>
      <c r="F16" s="15"/>
      <c r="G16" s="15"/>
      <c r="H16" s="16"/>
    </row>
    <row r="17" spans="1:8">
      <c r="A17" s="14"/>
      <c r="B17" s="15"/>
      <c r="C17" s="15"/>
      <c r="D17" s="15"/>
      <c r="E17" s="15"/>
      <c r="F17" s="15"/>
      <c r="G17" s="15"/>
      <c r="H17" s="16"/>
    </row>
    <row r="18" spans="1:8" ht="47.25" customHeight="1">
      <c r="B18" s="28" t="s">
        <v>69</v>
      </c>
      <c r="C18" s="28"/>
      <c r="D18" s="28"/>
      <c r="E18" s="28"/>
      <c r="F18" s="28"/>
      <c r="G18" s="28"/>
      <c r="H18" s="28"/>
    </row>
    <row r="21" spans="1:8" ht="50.25" customHeight="1"/>
  </sheetData>
  <mergeCells count="5">
    <mergeCell ref="A1:H1"/>
    <mergeCell ref="A2:H2"/>
    <mergeCell ref="A3:H3"/>
    <mergeCell ref="B15:G15"/>
    <mergeCell ref="B18:H18"/>
  </mergeCells>
  <pageMargins left="0.16" right="0.3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13"/>
  <sheetViews>
    <sheetView workbookViewId="0">
      <selection sqref="A1:XFD1048576"/>
    </sheetView>
  </sheetViews>
  <sheetFormatPr defaultRowHeight="15"/>
  <cols>
    <col min="1" max="1" width="8.7109375" customWidth="1"/>
    <col min="2" max="2" width="44.140625" customWidth="1"/>
    <col min="3" max="3" width="11.42578125" hidden="1" customWidth="1"/>
    <col min="4" max="4" width="12.14062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34.5" customHeight="1">
      <c r="A3" s="26" t="s">
        <v>58</v>
      </c>
      <c r="B3" s="26"/>
      <c r="C3" s="26"/>
      <c r="D3" s="26"/>
      <c r="E3" s="26"/>
      <c r="F3" s="26"/>
      <c r="G3" s="26"/>
      <c r="H3" s="26"/>
      <c r="I3" s="2"/>
    </row>
    <row r="4" spans="1:9">
      <c r="A4" s="3" t="s">
        <v>3</v>
      </c>
      <c r="B4" s="3" t="s">
        <v>4</v>
      </c>
      <c r="C4" s="3">
        <v>1</v>
      </c>
      <c r="D4" s="3">
        <v>2</v>
      </c>
      <c r="E4" s="3" t="s">
        <v>5</v>
      </c>
      <c r="F4" s="3" t="s">
        <v>6</v>
      </c>
      <c r="G4" s="3" t="s">
        <v>7</v>
      </c>
      <c r="H4" s="3" t="s">
        <v>8</v>
      </c>
    </row>
    <row r="5" spans="1:9" ht="102">
      <c r="A5" s="10" t="s">
        <v>59</v>
      </c>
      <c r="B5" s="5" t="s">
        <v>27</v>
      </c>
      <c r="C5" s="8">
        <v>4.25</v>
      </c>
      <c r="D5" s="4">
        <v>2.34</v>
      </c>
      <c r="E5" s="8">
        <f>D5*C5</f>
        <v>9.9450000000000003</v>
      </c>
      <c r="F5" s="4" t="s">
        <v>16</v>
      </c>
      <c r="G5" s="4">
        <v>5489.86</v>
      </c>
      <c r="H5" s="8">
        <f>G5*E5</f>
        <v>54596.657699999996</v>
      </c>
    </row>
    <row r="6" spans="1:9" ht="89.25">
      <c r="A6" s="10" t="s">
        <v>60</v>
      </c>
      <c r="B6" s="5" t="s">
        <v>29</v>
      </c>
      <c r="C6" s="8">
        <v>0.45</v>
      </c>
      <c r="D6" s="4">
        <v>2.34</v>
      </c>
      <c r="E6" s="8">
        <f t="shared" ref="E6:E9" si="0">D6*C6</f>
        <v>1.0529999999999999</v>
      </c>
      <c r="F6" s="4" t="s">
        <v>30</v>
      </c>
      <c r="G6" s="4">
        <v>65841.84</v>
      </c>
      <c r="H6" s="8">
        <f t="shared" ref="H6:H9" si="1">G6*E6</f>
        <v>69331.457519999996</v>
      </c>
    </row>
    <row r="7" spans="1:9" ht="18.75">
      <c r="A7" s="7">
        <v>3</v>
      </c>
      <c r="B7" s="11" t="s">
        <v>31</v>
      </c>
      <c r="C7" s="8"/>
      <c r="D7" s="4">
        <v>2.34</v>
      </c>
      <c r="E7" s="8"/>
      <c r="F7" s="4"/>
      <c r="G7" s="4"/>
      <c r="H7" s="8"/>
    </row>
    <row r="8" spans="1:9" ht="15.75">
      <c r="A8" s="7" t="s">
        <v>32</v>
      </c>
      <c r="B8" s="5" t="s">
        <v>48</v>
      </c>
      <c r="C8" s="8">
        <v>1.83</v>
      </c>
      <c r="D8" s="4">
        <v>2.34</v>
      </c>
      <c r="E8" s="8">
        <f t="shared" si="0"/>
        <v>4.2821999999999996</v>
      </c>
      <c r="F8" s="4" t="s">
        <v>16</v>
      </c>
      <c r="G8" s="4">
        <v>907.32</v>
      </c>
      <c r="H8" s="8">
        <f t="shared" si="1"/>
        <v>3885.3257039999999</v>
      </c>
    </row>
    <row r="9" spans="1:9" ht="15.75">
      <c r="A9" s="7" t="s">
        <v>36</v>
      </c>
      <c r="B9" s="5" t="s">
        <v>50</v>
      </c>
      <c r="C9" s="8">
        <v>3.66</v>
      </c>
      <c r="D9" s="4">
        <v>2.34</v>
      </c>
      <c r="E9" s="8">
        <f t="shared" si="0"/>
        <v>8.5643999999999991</v>
      </c>
      <c r="F9" s="4" t="s">
        <v>16</v>
      </c>
      <c r="G9" s="4">
        <v>541.66999999999996</v>
      </c>
      <c r="H9" s="8">
        <f t="shared" si="1"/>
        <v>4639.0785479999995</v>
      </c>
    </row>
    <row r="10" spans="1:9">
      <c r="A10" s="12"/>
      <c r="B10" s="27"/>
      <c r="C10" s="27"/>
      <c r="D10" s="27"/>
      <c r="E10" s="27"/>
      <c r="F10" s="27"/>
      <c r="G10" s="27"/>
      <c r="H10" s="13">
        <f>SUM(H5:H9)</f>
        <v>132452.51947199999</v>
      </c>
    </row>
    <row r="11" spans="1:9">
      <c r="A11" s="14"/>
      <c r="B11" s="15"/>
      <c r="C11" s="15"/>
      <c r="D11" s="15"/>
      <c r="E11" s="15"/>
      <c r="F11" s="15"/>
      <c r="G11" s="15"/>
      <c r="H11" s="16"/>
    </row>
    <row r="12" spans="1:9">
      <c r="A12" s="14"/>
      <c r="B12" s="15"/>
      <c r="C12" s="15"/>
      <c r="D12" s="15"/>
      <c r="E12" s="15"/>
      <c r="F12" s="29" t="s">
        <v>61</v>
      </c>
      <c r="G12" s="29"/>
      <c r="H12" s="16"/>
    </row>
    <row r="13" spans="1:9" ht="41.25" customHeight="1">
      <c r="B13" s="28" t="s">
        <v>42</v>
      </c>
      <c r="C13" s="28"/>
      <c r="D13" s="28"/>
      <c r="E13" s="28"/>
      <c r="F13" s="28"/>
      <c r="G13" s="28"/>
      <c r="H13" s="28"/>
    </row>
  </sheetData>
  <mergeCells count="6">
    <mergeCell ref="B13:H13"/>
    <mergeCell ref="A1:H1"/>
    <mergeCell ref="A2:H2"/>
    <mergeCell ref="A3:H3"/>
    <mergeCell ref="B10:G10"/>
    <mergeCell ref="F12:G12"/>
  </mergeCells>
  <pageMargins left="0.16" right="0.22"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3"/>
  <sheetViews>
    <sheetView topLeftCell="A13" workbookViewId="0">
      <selection sqref="A1:XFD104857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47.25" customHeight="1">
      <c r="A3" s="26" t="s">
        <v>51</v>
      </c>
      <c r="B3" s="26"/>
      <c r="C3" s="26"/>
      <c r="D3" s="26"/>
      <c r="E3" s="26"/>
      <c r="F3" s="26"/>
      <c r="G3" s="26"/>
      <c r="H3" s="26"/>
      <c r="I3" s="2"/>
    </row>
    <row r="4" spans="1:9">
      <c r="A4" s="3" t="s">
        <v>3</v>
      </c>
      <c r="B4" s="3" t="s">
        <v>4</v>
      </c>
      <c r="C4" s="3">
        <v>1</v>
      </c>
      <c r="D4" s="3">
        <v>2</v>
      </c>
      <c r="E4" s="3" t="s">
        <v>5</v>
      </c>
      <c r="F4" s="3" t="s">
        <v>6</v>
      </c>
      <c r="G4" s="3" t="s">
        <v>7</v>
      </c>
      <c r="H4" s="3" t="s">
        <v>8</v>
      </c>
    </row>
    <row r="5" spans="1:9">
      <c r="A5" s="17">
        <v>1</v>
      </c>
      <c r="B5" s="18" t="s">
        <v>52</v>
      </c>
      <c r="C5" s="8">
        <v>2</v>
      </c>
      <c r="D5" s="19">
        <v>1</v>
      </c>
      <c r="E5" s="8">
        <f>C5+D5</f>
        <v>3</v>
      </c>
      <c r="F5" s="19" t="s">
        <v>10</v>
      </c>
      <c r="G5" s="19">
        <v>272.99</v>
      </c>
      <c r="H5" s="8">
        <f>G5*E5</f>
        <v>818.97</v>
      </c>
    </row>
    <row r="6" spans="1:9" ht="114.75">
      <c r="A6" s="7" t="s">
        <v>11</v>
      </c>
      <c r="B6" s="5" t="s">
        <v>12</v>
      </c>
      <c r="C6" s="8">
        <v>9.06</v>
      </c>
      <c r="D6" s="4">
        <v>19.739999999999998</v>
      </c>
      <c r="E6" s="8">
        <f t="shared" ref="E6:E19" si="0">C6+D6</f>
        <v>28.799999999999997</v>
      </c>
      <c r="F6" s="4" t="s">
        <v>13</v>
      </c>
      <c r="G6" s="4">
        <v>120.53</v>
      </c>
      <c r="H6" s="8">
        <f t="shared" ref="H6:H19" si="1">G6*E6</f>
        <v>3471.2639999999997</v>
      </c>
    </row>
    <row r="7" spans="1:9" ht="89.25">
      <c r="A7" s="7" t="s">
        <v>14</v>
      </c>
      <c r="B7" s="9" t="s">
        <v>53</v>
      </c>
      <c r="C7" s="8">
        <v>0.56999999999999995</v>
      </c>
      <c r="D7" s="4">
        <v>7.82</v>
      </c>
      <c r="E7" s="8">
        <f t="shared" si="0"/>
        <v>8.39</v>
      </c>
      <c r="F7" s="4" t="s">
        <v>16</v>
      </c>
      <c r="G7" s="4">
        <v>223.35</v>
      </c>
      <c r="H7" s="8">
        <f t="shared" si="1"/>
        <v>1873.9065000000001</v>
      </c>
    </row>
    <row r="8" spans="1:9" ht="63.75">
      <c r="A8" s="7" t="s">
        <v>17</v>
      </c>
      <c r="B8" s="5" t="s">
        <v>18</v>
      </c>
      <c r="C8" s="8">
        <v>0.95</v>
      </c>
      <c r="D8" s="4">
        <v>13.14</v>
      </c>
      <c r="E8" s="8">
        <f t="shared" si="0"/>
        <v>14.09</v>
      </c>
      <c r="F8" s="4" t="s">
        <v>16</v>
      </c>
      <c r="G8" s="4">
        <v>1149.1199999999999</v>
      </c>
      <c r="H8" s="8">
        <f t="shared" si="1"/>
        <v>16191.100799999998</v>
      </c>
    </row>
    <row r="9" spans="1:9" ht="102">
      <c r="A9" s="7" t="s">
        <v>54</v>
      </c>
      <c r="B9" s="5" t="s">
        <v>47</v>
      </c>
      <c r="C9" s="8">
        <v>3.18</v>
      </c>
      <c r="D9" s="4"/>
      <c r="E9" s="8">
        <f t="shared" si="0"/>
        <v>3.18</v>
      </c>
      <c r="F9" s="4" t="s">
        <v>16</v>
      </c>
      <c r="G9" s="4">
        <v>5358.83</v>
      </c>
      <c r="H9" s="8">
        <f t="shared" si="1"/>
        <v>17041.079400000002</v>
      </c>
    </row>
    <row r="10" spans="1:9" ht="89.25">
      <c r="A10" s="7" t="s">
        <v>21</v>
      </c>
      <c r="B10" s="5" t="s">
        <v>55</v>
      </c>
      <c r="C10" s="8">
        <v>3.4</v>
      </c>
      <c r="D10" s="4"/>
      <c r="E10" s="8">
        <f t="shared" si="0"/>
        <v>3.4</v>
      </c>
      <c r="F10" s="4" t="s">
        <v>16</v>
      </c>
      <c r="G10" s="4">
        <v>2502.14</v>
      </c>
      <c r="H10" s="8">
        <f t="shared" si="1"/>
        <v>8507.2759999999998</v>
      </c>
    </row>
    <row r="11" spans="1:9" ht="63.75">
      <c r="A11" s="10" t="s">
        <v>23</v>
      </c>
      <c r="B11" s="5" t="s">
        <v>24</v>
      </c>
      <c r="C11" s="8">
        <v>15.36</v>
      </c>
      <c r="D11" s="4"/>
      <c r="E11" s="8">
        <f t="shared" si="0"/>
        <v>15.36</v>
      </c>
      <c r="F11" s="4" t="s">
        <v>25</v>
      </c>
      <c r="G11" s="4">
        <v>245.79</v>
      </c>
      <c r="H11" s="8">
        <f t="shared" si="1"/>
        <v>3775.3343999999997</v>
      </c>
    </row>
    <row r="12" spans="1:9" ht="102">
      <c r="A12" s="10" t="s">
        <v>26</v>
      </c>
      <c r="B12" s="5" t="s">
        <v>27</v>
      </c>
      <c r="C12" s="8">
        <v>1.52</v>
      </c>
      <c r="D12" s="4">
        <v>12.04</v>
      </c>
      <c r="E12" s="8">
        <f t="shared" si="0"/>
        <v>13.559999999999999</v>
      </c>
      <c r="F12" s="4" t="s">
        <v>16</v>
      </c>
      <c r="G12" s="4">
        <v>5489.86</v>
      </c>
      <c r="H12" s="8">
        <f t="shared" si="1"/>
        <v>74442.501599999989</v>
      </c>
    </row>
    <row r="13" spans="1:9" ht="89.25">
      <c r="A13" s="10" t="s">
        <v>28</v>
      </c>
      <c r="B13" s="5" t="s">
        <v>29</v>
      </c>
      <c r="C13" s="8">
        <v>0.19</v>
      </c>
      <c r="D13" s="4"/>
      <c r="E13" s="8">
        <f t="shared" si="0"/>
        <v>0.19</v>
      </c>
      <c r="F13" s="4" t="s">
        <v>30</v>
      </c>
      <c r="G13" s="4">
        <v>63762.52</v>
      </c>
      <c r="H13" s="8">
        <f t="shared" si="1"/>
        <v>12114.8788</v>
      </c>
    </row>
    <row r="14" spans="1:9" ht="18.75">
      <c r="A14" s="7">
        <v>10</v>
      </c>
      <c r="B14" s="11" t="s">
        <v>31</v>
      </c>
      <c r="C14" s="8"/>
      <c r="D14" s="20"/>
      <c r="E14" s="8"/>
      <c r="F14" s="4"/>
      <c r="G14" s="4"/>
      <c r="H14" s="8"/>
    </row>
    <row r="15" spans="1:9" ht="15.75">
      <c r="A15" s="7">
        <v>11</v>
      </c>
      <c r="B15" s="5" t="s">
        <v>56</v>
      </c>
      <c r="C15" s="8">
        <v>0.56999999999999995</v>
      </c>
      <c r="D15" s="4">
        <v>7.82</v>
      </c>
      <c r="E15" s="8">
        <f t="shared" si="0"/>
        <v>8.39</v>
      </c>
      <c r="F15" s="4" t="s">
        <v>16</v>
      </c>
      <c r="G15" s="4">
        <v>418.87</v>
      </c>
      <c r="H15" s="8">
        <f t="shared" si="1"/>
        <v>3514.3193000000001</v>
      </c>
    </row>
    <row r="16" spans="1:9" ht="15.75">
      <c r="A16" s="7">
        <v>12</v>
      </c>
      <c r="B16" s="5" t="s">
        <v>48</v>
      </c>
      <c r="C16" s="8">
        <v>3.7</v>
      </c>
      <c r="D16" s="4">
        <v>5.18</v>
      </c>
      <c r="E16" s="8">
        <f t="shared" si="0"/>
        <v>8.879999999999999</v>
      </c>
      <c r="F16" s="4" t="s">
        <v>16</v>
      </c>
      <c r="G16" s="4">
        <v>907.32</v>
      </c>
      <c r="H16" s="8">
        <f t="shared" si="1"/>
        <v>8057.0015999999996</v>
      </c>
    </row>
    <row r="17" spans="1:8" ht="15.75">
      <c r="A17" s="7">
        <v>13</v>
      </c>
      <c r="B17" s="5" t="s">
        <v>49</v>
      </c>
      <c r="C17" s="8">
        <v>4.3499999999999996</v>
      </c>
      <c r="D17" s="4">
        <v>13.14</v>
      </c>
      <c r="E17" s="8">
        <f t="shared" si="0"/>
        <v>17.490000000000002</v>
      </c>
      <c r="F17" s="4" t="s">
        <v>16</v>
      </c>
      <c r="G17" s="4">
        <v>863.23</v>
      </c>
      <c r="H17" s="8">
        <f t="shared" si="1"/>
        <v>15097.892700000002</v>
      </c>
    </row>
    <row r="18" spans="1:8" ht="15.75">
      <c r="A18" s="7">
        <v>14</v>
      </c>
      <c r="B18" s="5" t="s">
        <v>57</v>
      </c>
      <c r="C18" s="8">
        <v>4.2</v>
      </c>
      <c r="D18" s="4">
        <v>10.35</v>
      </c>
      <c r="E18" s="8">
        <f t="shared" si="0"/>
        <v>14.55</v>
      </c>
      <c r="F18" s="4" t="s">
        <v>16</v>
      </c>
      <c r="G18" s="4">
        <v>541.66999999999996</v>
      </c>
      <c r="H18" s="8">
        <f t="shared" si="1"/>
        <v>7881.2984999999999</v>
      </c>
    </row>
    <row r="19" spans="1:8" ht="15.75">
      <c r="A19" s="7">
        <v>15</v>
      </c>
      <c r="B19" s="5" t="s">
        <v>41</v>
      </c>
      <c r="C19" s="8">
        <v>9.06</v>
      </c>
      <c r="D19" s="4">
        <v>19.739999999999998</v>
      </c>
      <c r="E19" s="8">
        <f t="shared" si="0"/>
        <v>28.799999999999997</v>
      </c>
      <c r="F19" s="4" t="s">
        <v>16</v>
      </c>
      <c r="G19" s="4">
        <v>177.18</v>
      </c>
      <c r="H19" s="8">
        <f t="shared" si="1"/>
        <v>5102.7839999999997</v>
      </c>
    </row>
    <row r="20" spans="1:8">
      <c r="A20" s="12"/>
      <c r="B20" s="27"/>
      <c r="C20" s="27"/>
      <c r="D20" s="27"/>
      <c r="E20" s="27"/>
      <c r="F20" s="27"/>
      <c r="G20" s="27"/>
      <c r="H20" s="13">
        <f>SUM(H5:H19)</f>
        <v>177889.60759999999</v>
      </c>
    </row>
    <row r="21" spans="1:8">
      <c r="A21" s="14"/>
      <c r="B21" s="15"/>
      <c r="C21" s="15"/>
      <c r="D21" s="15"/>
      <c r="E21" s="15"/>
      <c r="F21" s="15"/>
      <c r="G21" s="15"/>
      <c r="H21" s="16"/>
    </row>
    <row r="22" spans="1:8">
      <c r="A22" s="14"/>
      <c r="B22" s="15"/>
      <c r="C22" s="15"/>
      <c r="D22" s="15"/>
      <c r="E22" s="15"/>
      <c r="F22" s="15"/>
      <c r="G22" s="15"/>
      <c r="H22" s="16"/>
    </row>
    <row r="23" spans="1:8" ht="41.25" customHeight="1">
      <c r="B23" s="28" t="s">
        <v>42</v>
      </c>
      <c r="C23" s="28"/>
      <c r="D23" s="28"/>
      <c r="E23" s="28"/>
      <c r="F23" s="28"/>
      <c r="G23" s="28"/>
      <c r="H23" s="28"/>
    </row>
  </sheetData>
  <mergeCells count="5">
    <mergeCell ref="A1:H1"/>
    <mergeCell ref="A2:H2"/>
    <mergeCell ref="A3:H3"/>
    <mergeCell ref="B20:G20"/>
    <mergeCell ref="B23:H23"/>
  </mergeCells>
  <pageMargins left="0.4" right="0.16"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I15"/>
  <sheetViews>
    <sheetView topLeftCell="A4" workbookViewId="0">
      <selection sqref="A1:XFD1048576"/>
    </sheetView>
  </sheetViews>
  <sheetFormatPr defaultRowHeight="15"/>
  <cols>
    <col min="1" max="1" width="8.7109375" customWidth="1"/>
    <col min="2" max="2" width="44.140625" customWidth="1"/>
    <col min="3" max="4" width="9.570312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59.25" customHeight="1">
      <c r="A3" s="26" t="s">
        <v>43</v>
      </c>
      <c r="B3" s="26"/>
      <c r="C3" s="26"/>
      <c r="D3" s="26"/>
      <c r="E3" s="26"/>
      <c r="F3" s="26"/>
      <c r="G3" s="26"/>
      <c r="H3" s="26"/>
      <c r="I3" s="2"/>
    </row>
    <row r="4" spans="1:9">
      <c r="A4" s="3" t="s">
        <v>3</v>
      </c>
      <c r="B4" s="3" t="s">
        <v>4</v>
      </c>
      <c r="C4" s="3">
        <v>1</v>
      </c>
      <c r="D4" s="3">
        <v>2</v>
      </c>
      <c r="E4" s="3" t="s">
        <v>5</v>
      </c>
      <c r="F4" s="3" t="s">
        <v>6</v>
      </c>
      <c r="G4" s="3" t="s">
        <v>7</v>
      </c>
      <c r="H4" s="3" t="s">
        <v>8</v>
      </c>
    </row>
    <row r="5" spans="1:9" ht="25.5">
      <c r="A5" s="17">
        <v>1</v>
      </c>
      <c r="B5" s="18" t="s">
        <v>44</v>
      </c>
      <c r="C5" s="8">
        <v>1</v>
      </c>
      <c r="D5" s="19">
        <v>1</v>
      </c>
      <c r="E5" s="8">
        <f>C5+D5</f>
        <v>2</v>
      </c>
      <c r="F5" s="19" t="s">
        <v>10</v>
      </c>
      <c r="G5" s="19">
        <v>272.99</v>
      </c>
      <c r="H5" s="8">
        <f>G5*E5</f>
        <v>545.98</v>
      </c>
    </row>
    <row r="6" spans="1:9" ht="63.75">
      <c r="A6" s="7" t="s">
        <v>45</v>
      </c>
      <c r="B6" s="5" t="s">
        <v>18</v>
      </c>
      <c r="C6" s="8">
        <v>9.52</v>
      </c>
      <c r="D6" s="4"/>
      <c r="E6" s="8">
        <f t="shared" ref="E6:E11" si="0">C6+D6</f>
        <v>9.52</v>
      </c>
      <c r="F6" s="4" t="s">
        <v>16</v>
      </c>
      <c r="G6" s="4">
        <v>1149.1199999999999</v>
      </c>
      <c r="H6" s="8">
        <f t="shared" ref="H6:H11" si="1">G6*E6</f>
        <v>10939.622399999998</v>
      </c>
    </row>
    <row r="7" spans="1:9" ht="102">
      <c r="A7" s="7" t="s">
        <v>46</v>
      </c>
      <c r="B7" s="5" t="s">
        <v>47</v>
      </c>
      <c r="C7" s="8">
        <v>11.33</v>
      </c>
      <c r="D7" s="4">
        <v>9.51</v>
      </c>
      <c r="E7" s="8">
        <f t="shared" si="0"/>
        <v>20.84</v>
      </c>
      <c r="F7" s="4" t="s">
        <v>16</v>
      </c>
      <c r="G7" s="4">
        <v>5829</v>
      </c>
      <c r="H7" s="8">
        <f t="shared" si="1"/>
        <v>121476.36</v>
      </c>
    </row>
    <row r="8" spans="1:9" ht="18.75">
      <c r="A8" s="7">
        <v>4</v>
      </c>
      <c r="B8" s="11" t="s">
        <v>31</v>
      </c>
      <c r="C8" s="8"/>
      <c r="D8" s="20"/>
      <c r="E8" s="8"/>
      <c r="F8" s="4"/>
      <c r="G8" s="4"/>
      <c r="H8" s="8"/>
    </row>
    <row r="9" spans="1:9" ht="15.75">
      <c r="A9" s="7">
        <v>5</v>
      </c>
      <c r="B9" s="5" t="s">
        <v>48</v>
      </c>
      <c r="C9" s="8">
        <v>4.87</v>
      </c>
      <c r="D9" s="4">
        <v>4.09</v>
      </c>
      <c r="E9" s="8">
        <f t="shared" si="0"/>
        <v>8.9600000000000009</v>
      </c>
      <c r="F9" s="4" t="s">
        <v>16</v>
      </c>
      <c r="G9" s="4">
        <v>907.32</v>
      </c>
      <c r="H9" s="8">
        <f t="shared" si="1"/>
        <v>8129.5872000000008</v>
      </c>
    </row>
    <row r="10" spans="1:9" ht="15.75">
      <c r="A10" s="7">
        <v>6</v>
      </c>
      <c r="B10" s="5" t="s">
        <v>49</v>
      </c>
      <c r="C10" s="8">
        <v>9.52</v>
      </c>
      <c r="D10" s="4"/>
      <c r="E10" s="8">
        <f t="shared" si="0"/>
        <v>9.52</v>
      </c>
      <c r="F10" s="4" t="s">
        <v>16</v>
      </c>
      <c r="G10" s="4">
        <v>863.23</v>
      </c>
      <c r="H10" s="8">
        <f t="shared" si="1"/>
        <v>8217.9495999999999</v>
      </c>
    </row>
    <row r="11" spans="1:9" ht="15.75">
      <c r="A11" s="7">
        <v>7</v>
      </c>
      <c r="B11" s="5" t="s">
        <v>50</v>
      </c>
      <c r="C11" s="8">
        <v>9.7437889999999996</v>
      </c>
      <c r="D11" s="4">
        <v>8.18</v>
      </c>
      <c r="E11" s="8">
        <f t="shared" si="0"/>
        <v>17.923788999999999</v>
      </c>
      <c r="F11" s="4" t="s">
        <v>16</v>
      </c>
      <c r="G11" s="4">
        <v>541.66999999999996</v>
      </c>
      <c r="H11" s="8">
        <f t="shared" si="1"/>
        <v>9708.778787629999</v>
      </c>
    </row>
    <row r="12" spans="1:9">
      <c r="A12" s="12"/>
      <c r="B12" s="27"/>
      <c r="C12" s="27"/>
      <c r="D12" s="27"/>
      <c r="E12" s="27"/>
      <c r="F12" s="27"/>
      <c r="G12" s="27"/>
      <c r="H12" s="13">
        <f>SUM(H5:H11)</f>
        <v>159018.27798762999</v>
      </c>
    </row>
    <row r="13" spans="1:9">
      <c r="A13" s="14"/>
      <c r="B13" s="15"/>
      <c r="C13" s="15"/>
      <c r="D13" s="15"/>
      <c r="E13" s="15"/>
      <c r="F13" s="15"/>
      <c r="G13" s="15"/>
      <c r="H13" s="16"/>
    </row>
    <row r="14" spans="1:9">
      <c r="A14" s="14"/>
      <c r="B14" s="15"/>
      <c r="C14" s="15"/>
      <c r="D14" s="15"/>
      <c r="E14" s="15"/>
      <c r="F14" s="15"/>
      <c r="G14" s="15"/>
      <c r="H14" s="16"/>
    </row>
    <row r="15" spans="1:9" ht="41.25" customHeight="1">
      <c r="B15" s="28" t="s">
        <v>42</v>
      </c>
      <c r="C15" s="28"/>
      <c r="D15" s="28"/>
      <c r="E15" s="28"/>
      <c r="F15" s="28"/>
      <c r="G15" s="28"/>
      <c r="H15" s="28"/>
    </row>
  </sheetData>
  <mergeCells count="5">
    <mergeCell ref="A1:H1"/>
    <mergeCell ref="A2:H2"/>
    <mergeCell ref="A3:H3"/>
    <mergeCell ref="B12:G12"/>
    <mergeCell ref="B15:H15"/>
  </mergeCells>
  <pageMargins left="0.34" right="0.23"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I13"/>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16.5" customHeight="1">
      <c r="A3" s="26" t="s">
        <v>70</v>
      </c>
      <c r="B3" s="26"/>
      <c r="C3" s="26"/>
      <c r="D3" s="26"/>
      <c r="E3" s="26"/>
      <c r="F3" s="26"/>
      <c r="G3" s="26"/>
      <c r="H3" s="26"/>
      <c r="I3" s="2"/>
    </row>
    <row r="4" spans="1:9">
      <c r="A4" s="3" t="s">
        <v>3</v>
      </c>
      <c r="B4" s="3" t="s">
        <v>4</v>
      </c>
      <c r="C4" s="3">
        <v>1</v>
      </c>
      <c r="D4" s="3">
        <v>2</v>
      </c>
      <c r="E4" s="3" t="s">
        <v>5</v>
      </c>
      <c r="F4" s="3" t="s">
        <v>6</v>
      </c>
      <c r="G4" s="3" t="s">
        <v>7</v>
      </c>
      <c r="H4" s="3" t="s">
        <v>8</v>
      </c>
    </row>
    <row r="5" spans="1:9" ht="21">
      <c r="A5" s="7">
        <v>1</v>
      </c>
      <c r="B5" s="7" t="s">
        <v>71</v>
      </c>
      <c r="C5" s="7">
        <v>1</v>
      </c>
      <c r="D5" s="7">
        <v>5</v>
      </c>
      <c r="E5" s="7">
        <v>3</v>
      </c>
      <c r="F5" s="7" t="s">
        <v>10</v>
      </c>
      <c r="G5" s="7">
        <v>272.99</v>
      </c>
      <c r="H5" s="8">
        <f>G5*E5</f>
        <v>818.97</v>
      </c>
    </row>
    <row r="6" spans="1:9" ht="102">
      <c r="A6" s="7" t="s">
        <v>72</v>
      </c>
      <c r="B6" s="5" t="s">
        <v>47</v>
      </c>
      <c r="C6" s="8">
        <v>3.26</v>
      </c>
      <c r="D6" s="7">
        <v>5.25</v>
      </c>
      <c r="E6" s="7">
        <v>98.65</v>
      </c>
      <c r="F6" s="4" t="s">
        <v>16</v>
      </c>
      <c r="G6" s="4">
        <v>5829</v>
      </c>
      <c r="H6" s="8">
        <f t="shared" ref="H6:H9" si="0">G6*E6</f>
        <v>575030.85</v>
      </c>
    </row>
    <row r="7" spans="1:9" ht="18.75">
      <c r="A7" s="7">
        <v>3</v>
      </c>
      <c r="B7" s="11" t="s">
        <v>31</v>
      </c>
      <c r="C7" s="8"/>
      <c r="D7" s="7"/>
      <c r="E7" s="7"/>
      <c r="F7" s="4"/>
      <c r="G7" s="4"/>
      <c r="H7" s="8"/>
    </row>
    <row r="8" spans="1:9" ht="15.75">
      <c r="A8" s="7">
        <v>4</v>
      </c>
      <c r="B8" s="5" t="s">
        <v>35</v>
      </c>
      <c r="C8" s="8">
        <v>7.16</v>
      </c>
      <c r="D8" s="7">
        <v>5.25</v>
      </c>
      <c r="E8" s="7">
        <v>42.37</v>
      </c>
      <c r="F8" s="4" t="s">
        <v>16</v>
      </c>
      <c r="G8" s="4">
        <v>813.85</v>
      </c>
      <c r="H8" s="8">
        <f t="shared" si="0"/>
        <v>34482.824500000002</v>
      </c>
    </row>
    <row r="9" spans="1:9" ht="15.75">
      <c r="A9" s="7">
        <v>5</v>
      </c>
      <c r="B9" s="5" t="s">
        <v>39</v>
      </c>
      <c r="C9" s="8">
        <v>3.61</v>
      </c>
      <c r="D9" s="7">
        <v>5.25</v>
      </c>
      <c r="E9" s="7">
        <v>84.75</v>
      </c>
      <c r="F9" s="4" t="s">
        <v>16</v>
      </c>
      <c r="G9" s="4">
        <v>434.67</v>
      </c>
      <c r="H9" s="8">
        <f t="shared" si="0"/>
        <v>36838.282500000001</v>
      </c>
    </row>
    <row r="10" spans="1:9">
      <c r="A10" s="12"/>
      <c r="B10" s="27"/>
      <c r="C10" s="27"/>
      <c r="D10" s="27"/>
      <c r="E10" s="27"/>
      <c r="F10" s="27"/>
      <c r="G10" s="27"/>
      <c r="H10" s="13">
        <f>SUM(H5:H9)</f>
        <v>647170.92699999991</v>
      </c>
    </row>
    <row r="11" spans="1:9">
      <c r="A11" s="14"/>
      <c r="B11" s="15"/>
      <c r="C11" s="15"/>
      <c r="D11" s="15"/>
      <c r="E11" s="15"/>
      <c r="F11" s="15"/>
      <c r="G11" s="15"/>
      <c r="H11" s="16"/>
    </row>
    <row r="12" spans="1:9">
      <c r="A12" s="14"/>
      <c r="B12" s="15"/>
      <c r="C12" s="15"/>
      <c r="D12" s="15"/>
      <c r="E12" s="15"/>
      <c r="F12" s="15"/>
      <c r="G12" s="15"/>
      <c r="H12" s="16"/>
    </row>
    <row r="13" spans="1:9" ht="63.75" customHeight="1">
      <c r="B13" s="28" t="s">
        <v>69</v>
      </c>
      <c r="C13" s="28"/>
      <c r="D13" s="28"/>
      <c r="E13" s="28"/>
      <c r="F13" s="28"/>
      <c r="G13" s="28"/>
      <c r="H13" s="28"/>
    </row>
  </sheetData>
  <mergeCells count="5">
    <mergeCell ref="A1:H1"/>
    <mergeCell ref="A2:H2"/>
    <mergeCell ref="A3:H3"/>
    <mergeCell ref="B10:G10"/>
    <mergeCell ref="B13:H13"/>
  </mergeCells>
  <pageMargins left="0.3" right="0.26"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24"/>
  <sheetViews>
    <sheetView topLeftCell="A13" workbookViewId="0">
      <selection activeCell="B23" sqref="B23:F2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c r="A3" s="26" t="s">
        <v>2</v>
      </c>
      <c r="B3" s="26"/>
      <c r="C3" s="26"/>
      <c r="D3" s="26"/>
      <c r="E3" s="26"/>
      <c r="F3" s="26"/>
      <c r="G3" s="2"/>
    </row>
    <row r="4" spans="1:7">
      <c r="A4" s="3" t="s">
        <v>3</v>
      </c>
      <c r="B4" s="3" t="s">
        <v>4</v>
      </c>
      <c r="C4" s="3" t="s">
        <v>5</v>
      </c>
      <c r="D4" s="3" t="s">
        <v>6</v>
      </c>
      <c r="E4" s="3" t="s">
        <v>7</v>
      </c>
      <c r="F4" s="3" t="s">
        <v>8</v>
      </c>
    </row>
    <row r="5" spans="1:7" ht="25.5">
      <c r="A5" s="4">
        <v>1</v>
      </c>
      <c r="B5" s="5" t="s">
        <v>9</v>
      </c>
      <c r="C5" s="4">
        <v>2</v>
      </c>
      <c r="D5" s="4" t="s">
        <v>10</v>
      </c>
      <c r="E5" s="4">
        <v>261.12</v>
      </c>
      <c r="F5" s="6">
        <f t="shared" ref="F5:F13" si="0">E5*C5</f>
        <v>522.24</v>
      </c>
    </row>
    <row r="6" spans="1:7" ht="114.75">
      <c r="A6" s="7" t="s">
        <v>11</v>
      </c>
      <c r="B6" s="5" t="s">
        <v>12</v>
      </c>
      <c r="C6" s="8">
        <v>74.989999999999995</v>
      </c>
      <c r="D6" s="4" t="s">
        <v>13</v>
      </c>
      <c r="E6" s="4">
        <v>120.53</v>
      </c>
      <c r="F6" s="6">
        <f t="shared" si="0"/>
        <v>9038.5447000000004</v>
      </c>
    </row>
    <row r="7" spans="1:7" ht="89.25">
      <c r="A7" s="7" t="s">
        <v>14</v>
      </c>
      <c r="B7" s="9" t="s">
        <v>15</v>
      </c>
      <c r="C7" s="8">
        <v>5.67</v>
      </c>
      <c r="D7" s="4" t="s">
        <v>16</v>
      </c>
      <c r="E7" s="4">
        <v>223.35</v>
      </c>
      <c r="F7" s="6">
        <f t="shared" si="0"/>
        <v>1266.3944999999999</v>
      </c>
    </row>
    <row r="8" spans="1:7" ht="63.75">
      <c r="A8" s="7" t="s">
        <v>17</v>
      </c>
      <c r="B8" s="5" t="s">
        <v>18</v>
      </c>
      <c r="C8" s="8">
        <v>9.52</v>
      </c>
      <c r="D8" s="4" t="s">
        <v>16</v>
      </c>
      <c r="E8" s="4">
        <v>1149.1199999999999</v>
      </c>
      <c r="F8" s="6">
        <f t="shared" si="0"/>
        <v>10939.622399999998</v>
      </c>
    </row>
    <row r="9" spans="1:7" ht="102">
      <c r="A9" s="7" t="s">
        <v>19</v>
      </c>
      <c r="B9" s="5" t="s">
        <v>20</v>
      </c>
      <c r="C9" s="8">
        <v>7.96</v>
      </c>
      <c r="D9" s="4" t="s">
        <v>16</v>
      </c>
      <c r="E9" s="4">
        <v>5829</v>
      </c>
      <c r="F9" s="6">
        <f t="shared" si="0"/>
        <v>46398.84</v>
      </c>
    </row>
    <row r="10" spans="1:7" ht="89.25">
      <c r="A10" s="7" t="s">
        <v>21</v>
      </c>
      <c r="B10" s="5" t="s">
        <v>22</v>
      </c>
      <c r="C10" s="4">
        <v>33.979999999999997</v>
      </c>
      <c r="D10" s="4" t="s">
        <v>16</v>
      </c>
      <c r="E10" s="4">
        <v>2502.14</v>
      </c>
      <c r="F10" s="6">
        <f t="shared" si="0"/>
        <v>85022.717199999985</v>
      </c>
    </row>
    <row r="11" spans="1:7" ht="63.75">
      <c r="A11" s="10" t="s">
        <v>23</v>
      </c>
      <c r="B11" s="5" t="s">
        <v>24</v>
      </c>
      <c r="C11" s="4">
        <v>182.41</v>
      </c>
      <c r="D11" s="4" t="s">
        <v>25</v>
      </c>
      <c r="E11" s="4">
        <v>245.79</v>
      </c>
      <c r="F11" s="6">
        <f t="shared" si="0"/>
        <v>44834.553899999999</v>
      </c>
    </row>
    <row r="12" spans="1:7" ht="102">
      <c r="A12" s="10" t="s">
        <v>26</v>
      </c>
      <c r="B12" s="5" t="s">
        <v>27</v>
      </c>
      <c r="C12" s="8">
        <v>9.41</v>
      </c>
      <c r="D12" s="4" t="s">
        <v>16</v>
      </c>
      <c r="E12" s="4">
        <v>5489.86</v>
      </c>
      <c r="F12" s="6">
        <f t="shared" si="0"/>
        <v>51659.582599999994</v>
      </c>
    </row>
    <row r="13" spans="1:7" ht="89.25">
      <c r="A13" s="10" t="s">
        <v>28</v>
      </c>
      <c r="B13" s="5" t="s">
        <v>29</v>
      </c>
      <c r="C13" s="8">
        <v>1</v>
      </c>
      <c r="D13" s="4" t="s">
        <v>30</v>
      </c>
      <c r="E13" s="4">
        <v>65841.84</v>
      </c>
      <c r="F13" s="6">
        <f t="shared" si="0"/>
        <v>65841.84</v>
      </c>
    </row>
    <row r="14" spans="1:7" ht="18.75">
      <c r="A14" s="7">
        <v>10</v>
      </c>
      <c r="B14" s="11" t="s">
        <v>31</v>
      </c>
      <c r="C14" s="8"/>
      <c r="D14" s="4"/>
      <c r="E14" s="4"/>
      <c r="F14" s="6"/>
    </row>
    <row r="15" spans="1:7" ht="15.75">
      <c r="A15" s="7" t="s">
        <v>32</v>
      </c>
      <c r="B15" s="5" t="s">
        <v>33</v>
      </c>
      <c r="C15" s="8">
        <v>5.67</v>
      </c>
      <c r="D15" s="4" t="s">
        <v>16</v>
      </c>
      <c r="E15" s="4">
        <v>482.08</v>
      </c>
      <c r="F15" s="6">
        <f>E15*C15</f>
        <v>2733.3935999999999</v>
      </c>
    </row>
    <row r="16" spans="1:7" ht="15.75">
      <c r="A16" s="7" t="s">
        <v>34</v>
      </c>
      <c r="B16" s="5" t="s">
        <v>35</v>
      </c>
      <c r="C16" s="8">
        <v>23.79</v>
      </c>
      <c r="D16" s="4" t="s">
        <v>16</v>
      </c>
      <c r="E16" s="4">
        <v>813.85</v>
      </c>
      <c r="F16" s="6">
        <f>E16*C16</f>
        <v>19361.4915</v>
      </c>
    </row>
    <row r="17" spans="1:6" ht="15.75">
      <c r="A17" s="7" t="s">
        <v>36</v>
      </c>
      <c r="B17" s="5" t="s">
        <v>37</v>
      </c>
      <c r="C17" s="8">
        <v>43.5</v>
      </c>
      <c r="D17" s="4" t="s">
        <v>16</v>
      </c>
      <c r="E17" s="4">
        <v>752.51</v>
      </c>
      <c r="F17" s="6">
        <f>E17*C17</f>
        <v>32734.185000000001</v>
      </c>
    </row>
    <row r="18" spans="1:6" ht="15.75">
      <c r="A18" s="7" t="s">
        <v>38</v>
      </c>
      <c r="B18" s="5" t="s">
        <v>39</v>
      </c>
      <c r="C18" s="8">
        <v>14.95</v>
      </c>
      <c r="D18" s="4" t="s">
        <v>16</v>
      </c>
      <c r="E18" s="4">
        <v>434.67</v>
      </c>
      <c r="F18" s="6">
        <f>E18*C18</f>
        <v>6498.3164999999999</v>
      </c>
    </row>
    <row r="19" spans="1:6" ht="15.75">
      <c r="A19" s="7" t="s">
        <v>40</v>
      </c>
      <c r="B19" s="5" t="s">
        <v>41</v>
      </c>
      <c r="C19" s="8">
        <v>74.989999999999995</v>
      </c>
      <c r="D19" s="4" t="s">
        <v>16</v>
      </c>
      <c r="E19" s="4">
        <v>177.16</v>
      </c>
      <c r="F19" s="6">
        <f>E19*C19</f>
        <v>13285.228399999998</v>
      </c>
    </row>
    <row r="20" spans="1:6">
      <c r="A20" s="12"/>
      <c r="B20" s="27"/>
      <c r="C20" s="27"/>
      <c r="D20" s="27"/>
      <c r="E20" s="27"/>
      <c r="F20" s="13">
        <f>SUM(F5:F19)</f>
        <v>390136.95030000003</v>
      </c>
    </row>
    <row r="21" spans="1:6">
      <c r="A21" s="14"/>
      <c r="B21" s="15"/>
      <c r="C21" s="15"/>
      <c r="D21" s="15"/>
      <c r="E21" s="15"/>
      <c r="F21" s="16"/>
    </row>
    <row r="22" spans="1:6">
      <c r="A22" s="14"/>
      <c r="B22" s="15"/>
      <c r="C22" s="15"/>
      <c r="D22" s="15"/>
      <c r="E22" s="15"/>
      <c r="F22" s="16"/>
    </row>
    <row r="23" spans="1:6" ht="15" customHeight="1">
      <c r="B23" s="28" t="s">
        <v>42</v>
      </c>
      <c r="C23" s="28"/>
      <c r="D23" s="28"/>
      <c r="E23" s="28"/>
      <c r="F23" s="28"/>
    </row>
    <row r="24" spans="1:6" ht="47.25" customHeight="1">
      <c r="B24" s="28"/>
      <c r="C24" s="28"/>
      <c r="D24" s="28"/>
      <c r="E24" s="28"/>
      <c r="F24" s="28"/>
    </row>
  </sheetData>
  <mergeCells count="5">
    <mergeCell ref="A1:F1"/>
    <mergeCell ref="A2:F2"/>
    <mergeCell ref="A3:F3"/>
    <mergeCell ref="B20:E20"/>
    <mergeCell ref="B23:F24"/>
  </mergeCells>
  <pageMargins left="0.38" right="0.16"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19"/>
  <sheetViews>
    <sheetView tabSelected="1"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30.75" customHeight="1">
      <c r="A3" s="26" t="s">
        <v>73</v>
      </c>
      <c r="B3" s="26"/>
      <c r="C3" s="26"/>
      <c r="D3" s="26"/>
      <c r="E3" s="26"/>
      <c r="F3" s="26"/>
      <c r="G3" s="2"/>
    </row>
    <row r="4" spans="1:7">
      <c r="A4" s="3" t="s">
        <v>3</v>
      </c>
      <c r="B4" s="3" t="s">
        <v>4</v>
      </c>
      <c r="C4" s="3" t="s">
        <v>63</v>
      </c>
      <c r="D4" s="3" t="s">
        <v>6</v>
      </c>
      <c r="E4" s="3" t="s">
        <v>7</v>
      </c>
      <c r="F4" s="3" t="s">
        <v>8</v>
      </c>
    </row>
    <row r="5" spans="1:7" ht="25.5">
      <c r="A5" s="4">
        <v>1</v>
      </c>
      <c r="B5" s="5" t="s">
        <v>9</v>
      </c>
      <c r="C5" s="4">
        <v>2</v>
      </c>
      <c r="D5" s="4" t="s">
        <v>10</v>
      </c>
      <c r="E5" s="4">
        <v>261.12</v>
      </c>
      <c r="F5" s="4">
        <f>E5*C5</f>
        <v>522.24</v>
      </c>
    </row>
    <row r="6" spans="1:7" ht="114.75">
      <c r="A6" s="7" t="s">
        <v>11</v>
      </c>
      <c r="B6" s="5" t="s">
        <v>12</v>
      </c>
      <c r="C6" s="4">
        <v>14.23</v>
      </c>
      <c r="D6" s="4" t="s">
        <v>13</v>
      </c>
      <c r="E6" s="4">
        <v>120.53</v>
      </c>
      <c r="F6" s="4">
        <f t="shared" ref="F6:F15" si="0">E6*C6</f>
        <v>1715.1419000000001</v>
      </c>
    </row>
    <row r="7" spans="1:7" ht="89.25">
      <c r="A7" s="7" t="s">
        <v>14</v>
      </c>
      <c r="B7" s="9" t="s">
        <v>53</v>
      </c>
      <c r="C7" s="4">
        <v>5.32</v>
      </c>
      <c r="D7" s="4" t="s">
        <v>16</v>
      </c>
      <c r="E7" s="4">
        <v>223.35</v>
      </c>
      <c r="F7" s="4">
        <f t="shared" si="0"/>
        <v>1188.222</v>
      </c>
    </row>
    <row r="8" spans="1:7" ht="63.75">
      <c r="A8" s="7" t="s">
        <v>17</v>
      </c>
      <c r="B8" s="5" t="s">
        <v>18</v>
      </c>
      <c r="C8" s="4">
        <v>8.93</v>
      </c>
      <c r="D8" s="4" t="s">
        <v>16</v>
      </c>
      <c r="E8" s="4">
        <v>1149.1199999999999</v>
      </c>
      <c r="F8" s="4">
        <f t="shared" si="0"/>
        <v>10261.641599999999</v>
      </c>
    </row>
    <row r="9" spans="1:7" ht="102">
      <c r="A9" s="7" t="s">
        <v>54</v>
      </c>
      <c r="B9" s="5" t="s">
        <v>47</v>
      </c>
      <c r="C9" s="4">
        <v>10.63</v>
      </c>
      <c r="D9" s="4" t="s">
        <v>16</v>
      </c>
      <c r="E9" s="4">
        <v>5829</v>
      </c>
      <c r="F9" s="4">
        <f t="shared" si="0"/>
        <v>61962.270000000004</v>
      </c>
    </row>
    <row r="10" spans="1:7" ht="18.75">
      <c r="A10" s="21">
        <v>6</v>
      </c>
      <c r="B10" s="11" t="s">
        <v>31</v>
      </c>
      <c r="C10" s="4"/>
      <c r="D10" s="4"/>
      <c r="E10" s="4"/>
      <c r="F10" s="4"/>
    </row>
    <row r="11" spans="1:7" ht="15.75">
      <c r="A11" s="7" t="s">
        <v>32</v>
      </c>
      <c r="B11" s="5" t="s">
        <v>33</v>
      </c>
      <c r="C11" s="4">
        <v>5.32</v>
      </c>
      <c r="D11" s="4" t="s">
        <v>16</v>
      </c>
      <c r="E11" s="4">
        <v>482.08</v>
      </c>
      <c r="F11" s="6">
        <f t="shared" si="0"/>
        <v>2564.6656000000003</v>
      </c>
    </row>
    <row r="12" spans="1:7" ht="15.75">
      <c r="A12" s="7" t="s">
        <v>34</v>
      </c>
      <c r="B12" s="5" t="s">
        <v>35</v>
      </c>
      <c r="C12" s="4">
        <v>4.57</v>
      </c>
      <c r="D12" s="4" t="s">
        <v>16</v>
      </c>
      <c r="E12" s="4">
        <v>813.85</v>
      </c>
      <c r="F12" s="6">
        <f t="shared" si="0"/>
        <v>3719.2945000000004</v>
      </c>
    </row>
    <row r="13" spans="1:7" ht="15.75">
      <c r="A13" s="7" t="s">
        <v>36</v>
      </c>
      <c r="B13" s="5" t="s">
        <v>37</v>
      </c>
      <c r="C13" s="4">
        <v>8.9</v>
      </c>
      <c r="D13" s="4" t="s">
        <v>16</v>
      </c>
      <c r="E13" s="4">
        <v>752.51</v>
      </c>
      <c r="F13" s="6">
        <f t="shared" si="0"/>
        <v>6697.3389999999999</v>
      </c>
    </row>
    <row r="14" spans="1:7" ht="15.75">
      <c r="A14" s="7" t="s">
        <v>38</v>
      </c>
      <c r="B14" s="5" t="s">
        <v>39</v>
      </c>
      <c r="C14" s="4">
        <v>9.14</v>
      </c>
      <c r="D14" s="4" t="s">
        <v>16</v>
      </c>
      <c r="E14" s="4">
        <v>434.67</v>
      </c>
      <c r="F14" s="6">
        <f t="shared" si="0"/>
        <v>3972.8838000000005</v>
      </c>
    </row>
    <row r="15" spans="1:7" ht="15.75">
      <c r="A15" s="7" t="s">
        <v>40</v>
      </c>
      <c r="B15" s="5" t="s">
        <v>41</v>
      </c>
      <c r="C15" s="4">
        <v>14.23</v>
      </c>
      <c r="D15" s="4" t="s">
        <v>16</v>
      </c>
      <c r="E15" s="4">
        <v>177.16</v>
      </c>
      <c r="F15" s="6">
        <f t="shared" si="0"/>
        <v>2520.9868000000001</v>
      </c>
    </row>
    <row r="16" spans="1:7">
      <c r="A16" s="12"/>
      <c r="B16" s="30" t="s">
        <v>74</v>
      </c>
      <c r="C16" s="31"/>
      <c r="D16" s="31"/>
      <c r="E16" s="32"/>
      <c r="F16" s="13">
        <f>SUM(F5:F15)</f>
        <v>95124.685200000007</v>
      </c>
    </row>
    <row r="17" spans="1:6">
      <c r="A17" s="14"/>
      <c r="B17" s="15"/>
      <c r="C17" s="15"/>
      <c r="D17" s="15"/>
      <c r="E17" s="15"/>
      <c r="F17" s="16"/>
    </row>
    <row r="18" spans="1:6">
      <c r="A18" s="14"/>
      <c r="B18" s="15"/>
      <c r="C18" s="15"/>
      <c r="D18" s="15"/>
      <c r="E18" s="15"/>
      <c r="F18" s="16"/>
    </row>
    <row r="19" spans="1:6" ht="50.25" customHeight="1">
      <c r="A19" s="14"/>
      <c r="B19" s="28" t="s">
        <v>42</v>
      </c>
      <c r="C19" s="28"/>
      <c r="D19" s="28"/>
      <c r="E19" s="28"/>
      <c r="F19" s="28"/>
    </row>
  </sheetData>
  <mergeCells count="5">
    <mergeCell ref="A1:F1"/>
    <mergeCell ref="A2:F2"/>
    <mergeCell ref="A3:F3"/>
    <mergeCell ref="B16:E16"/>
    <mergeCell ref="B19:F19"/>
  </mergeCells>
  <pageMargins left="0.16" right="0.2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Scheme No-01</vt:lpstr>
      <vt:lpstr>Scheme No-02</vt:lpstr>
      <vt:lpstr>Scheme No-03</vt:lpstr>
      <vt:lpstr>Scheme No-04</vt:lpstr>
      <vt:lpstr>Scheme No-05</vt:lpstr>
      <vt:lpstr>Scheme No-06</vt:lpstr>
      <vt:lpstr>Scheme No-07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2019-01-29T10:46:18Z</cp:lastPrinted>
  <dcterms:created xsi:type="dcterms:W3CDTF">2019-01-29T10:33:09Z</dcterms:created>
  <dcterms:modified xsi:type="dcterms:W3CDTF">2019-01-29T10:46:19Z</dcterms:modified>
</cp:coreProperties>
</file>