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BARRICADING  RAILLING WORK fina" sheetId="1" r:id="rId1"/>
  </sheets>
  <definedNames>
    <definedName name="_xlnm.Print_Area" localSheetId="0">'BARRICADING  RAILLING WORK fina'!#REF!</definedName>
  </definedNames>
  <calcPr calcId="124519"/>
</workbook>
</file>

<file path=xl/calcChain.xml><?xml version="1.0" encoding="utf-8"?>
<calcChain xmlns="http://schemas.openxmlformats.org/spreadsheetml/2006/main">
  <c r="F23" i="1"/>
  <c r="F22"/>
  <c r="F21"/>
  <c r="F20"/>
  <c r="F19"/>
  <c r="F18"/>
  <c r="F17"/>
  <c r="F16"/>
  <c r="F15"/>
  <c r="F14"/>
  <c r="F13"/>
  <c r="F12"/>
  <c r="F11"/>
  <c r="F10"/>
  <c r="F9"/>
  <c r="F8"/>
  <c r="F7"/>
  <c r="F6"/>
  <c r="F5"/>
  <c r="F24" s="1"/>
  <c r="F25" s="1"/>
  <c r="F26" s="1"/>
  <c r="F27" s="1"/>
  <c r="F28" s="1"/>
</calcChain>
</file>

<file path=xl/sharedStrings.xml><?xml version="1.0" encoding="utf-8"?>
<sst xmlns="http://schemas.openxmlformats.org/spreadsheetml/2006/main" count="67" uniqueCount="55">
  <si>
    <t>RANCHI MUNICIPAL CORPORATION, RANCHI</t>
  </si>
  <si>
    <t xml:space="preserve">BILL OF QUANTITY </t>
  </si>
  <si>
    <t>Name of Work :- RCC SLAB AND BARRICADING /RAILLING WORK  AT PANCHSHIL NAGAR DRAIN IN ROAD NO-3  UNDER  WARD NO. 32</t>
  </si>
  <si>
    <t>Sl. No.</t>
  </si>
  <si>
    <t>Items of work</t>
  </si>
  <si>
    <t>Qnty.</t>
  </si>
  <si>
    <t>Unit</t>
  </si>
  <si>
    <t>Rate</t>
  </si>
  <si>
    <t>Amount</t>
  </si>
  <si>
    <t>Providing Mandays for site clearence, unskilled labour</t>
  </si>
  <si>
    <t>No.</t>
  </si>
  <si>
    <t>2.
5.1.1.
 +              5.1.2</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</si>
  <si>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</si>
  <si>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</si>
  <si>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3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</si>
  <si>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</si>
  <si>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4
5.6.3</t>
  </si>
  <si>
    <t>Providing designation 75B one flat soling do…..do… E/I</t>
  </si>
  <si>
    <t>M2</t>
  </si>
  <si>
    <t>5
(5.3.1.1) JBCD</t>
  </si>
  <si>
    <t>Providing and laying in position cement concrete of specified grade excluding the cost of centering and shutering  All work upto pilith level.1:1.5.3(1 Cement:1.5 coarse sand(zone iii):3graded stone Aggregate 20mm nomial size.</t>
  </si>
  <si>
    <t>M3</t>
  </si>
  <si>
    <t>6.                                    5.3.10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</si>
  <si>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</si>
  <si>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7                  5.3.11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</si>
  <si>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</si>
  <si>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8                      5.5.5</t>
  </si>
  <si>
    <t>Providing Tor steel reinforcement of  10mm and 12mm dia rods  as per approved …...........do…..........TMT Fe 500(Only valid for Tata (Tiscon),SAIL,JSPL,Electrosteel Steels Ltd, Bokaro and Vizag(RINL)  10mm ф  @45%</t>
  </si>
  <si>
    <t>MT</t>
  </si>
  <si>
    <t xml:space="preserve">  12 mm ф  @55% </t>
  </si>
  <si>
    <t>10               5.3.17.1</t>
  </si>
  <si>
    <t>Centering and shuttering including strutting, propping etc. and removal of from for Foundations,footings, bases of columns, etc. for mass concrete.</t>
  </si>
  <si>
    <t>M²</t>
  </si>
  <si>
    <t>11
5.5.20 
BCD</t>
  </si>
  <si>
    <t>Providing two coats of synthetic enamei paint of approved shade of make over steel surface …do…....do…...E/I</t>
  </si>
  <si>
    <t>12
10.26.3   DSR</t>
  </si>
  <si>
    <t xml:space="preserve">Providing aand fixing hand rail of approved size by eelding etc. to steel  ladder ,balcony  railing, staircase railing and similar works, including applying priming coat of approved steel primer.   </t>
  </si>
  <si>
    <t>kg</t>
  </si>
  <si>
    <t>13
10.1 DSR</t>
  </si>
  <si>
    <t>Structrual steel work in single section ,fixed with or without connecting ,plate including cutting hosting , fixing in position and applying prime coat of approved steel primer aalcomplete (Analysis part DSR)</t>
  </si>
  <si>
    <t>Carriage of materials</t>
  </si>
  <si>
    <t>i</t>
  </si>
  <si>
    <t>SAND-LEAD-49km</t>
  </si>
  <si>
    <t>ii</t>
  </si>
  <si>
    <t>SAND LOCAL-LEAD-14 KM</t>
  </si>
  <si>
    <t>iii</t>
  </si>
  <si>
    <t>CHIPS-LEAD-22 km</t>
  </si>
  <si>
    <t>iv</t>
  </si>
  <si>
    <t>BRICK FLAT SOLING-8 km</t>
  </si>
  <si>
    <t>v</t>
  </si>
  <si>
    <t>EARTH-LEAD-1km</t>
  </si>
  <si>
    <t xml:space="preserve"> </t>
  </si>
  <si>
    <t>TOTAL</t>
  </si>
  <si>
    <t>GST (12%)</t>
  </si>
  <si>
    <t>L. CESS (1%)</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</si>
</sst>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tabSelected="1" topLeftCell="A22" workbookViewId="0">
      <selection activeCell="F28" sqref="F28"/>
    </sheetView>
  </sheetViews>
  <sheetFormatPr defaultRowHeight="15"/>
  <cols>
    <col min="1" max="1" width="11.42578125" style="10" customWidth="1"/>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14" t="s">
        <v>0</v>
      </c>
      <c r="B1" s="14"/>
      <c r="C1" s="14"/>
      <c r="D1" s="14"/>
      <c r="E1" s="14"/>
      <c r="F1" s="14"/>
    </row>
    <row r="2" spans="1:6" ht="18.75">
      <c r="A2" s="14" t="s">
        <v>1</v>
      </c>
      <c r="B2" s="14"/>
      <c r="C2" s="14"/>
      <c r="D2" s="14"/>
      <c r="E2" s="14"/>
      <c r="F2" s="14"/>
    </row>
    <row r="3" spans="1:6" ht="59.25" customHeight="1">
      <c r="A3" s="15" t="s">
        <v>2</v>
      </c>
      <c r="B3" s="15"/>
      <c r="C3" s="15"/>
      <c r="D3" s="15"/>
      <c r="E3" s="15"/>
      <c r="F3" s="15"/>
    </row>
    <row r="4" spans="1:6">
      <c r="A4" s="2" t="s">
        <v>3</v>
      </c>
      <c r="B4" s="2" t="s">
        <v>4</v>
      </c>
      <c r="C4" s="2" t="s">
        <v>5</v>
      </c>
      <c r="D4" s="2" t="s">
        <v>6</v>
      </c>
      <c r="E4" s="2" t="s">
        <v>7</v>
      </c>
      <c r="F4" s="2" t="s">
        <v>8</v>
      </c>
    </row>
    <row r="5" spans="1:6" ht="30">
      <c r="A5" s="3">
        <v>1</v>
      </c>
      <c r="B5" s="4" t="s">
        <v>9</v>
      </c>
      <c r="C5" s="4">
        <v>6</v>
      </c>
      <c r="D5" s="4" t="s">
        <v>10</v>
      </c>
      <c r="E5" s="4">
        <v>330.4</v>
      </c>
      <c r="F5" s="4">
        <f>C5*E5</f>
        <v>1982.3999999999999</v>
      </c>
    </row>
    <row r="6" spans="1:6" ht="165">
      <c r="A6" s="4" t="s">
        <v>11</v>
      </c>
      <c r="B6" s="4" t="s">
        <v>12</v>
      </c>
      <c r="C6" s="4">
        <v>9.18</v>
      </c>
      <c r="D6" s="4" t="s">
        <v>13</v>
      </c>
      <c r="E6" s="4">
        <v>153.84</v>
      </c>
      <c r="F6" s="4">
        <f t="shared" ref="F6:F23" si="0">C6*E6</f>
        <v>1412.2511999999999</v>
      </c>
    </row>
    <row r="7" spans="1:6" ht="120">
      <c r="A7" s="4" t="s">
        <v>14</v>
      </c>
      <c r="B7" s="4" t="s">
        <v>15</v>
      </c>
      <c r="C7" s="4">
        <v>0.76</v>
      </c>
      <c r="D7" s="4" t="s">
        <v>13</v>
      </c>
      <c r="E7" s="4">
        <v>415.58</v>
      </c>
      <c r="F7" s="4">
        <f t="shared" si="0"/>
        <v>315.8408</v>
      </c>
    </row>
    <row r="8" spans="1:6" ht="30">
      <c r="A8" s="4" t="s">
        <v>16</v>
      </c>
      <c r="B8" s="4" t="s">
        <v>17</v>
      </c>
      <c r="C8" s="4">
        <v>10.039999999999999</v>
      </c>
      <c r="D8" s="4" t="s">
        <v>18</v>
      </c>
      <c r="E8" s="4">
        <v>322.35000000000002</v>
      </c>
      <c r="F8" s="4">
        <f t="shared" si="0"/>
        <v>3236.3939999999998</v>
      </c>
    </row>
    <row r="9" spans="1:6" ht="90">
      <c r="A9" s="4" t="s">
        <v>19</v>
      </c>
      <c r="B9" s="4" t="s">
        <v>20</v>
      </c>
      <c r="C9" s="4">
        <v>9.1760000000000002</v>
      </c>
      <c r="D9" s="4" t="s">
        <v>21</v>
      </c>
      <c r="E9" s="4">
        <v>4858.76</v>
      </c>
      <c r="F9" s="4">
        <f t="shared" si="0"/>
        <v>44583.981760000002</v>
      </c>
    </row>
    <row r="10" spans="1:6" ht="135">
      <c r="A10" s="4" t="s">
        <v>22</v>
      </c>
      <c r="B10" s="4" t="s">
        <v>23</v>
      </c>
      <c r="C10" s="4">
        <v>10.53</v>
      </c>
      <c r="D10" s="4" t="s">
        <v>13</v>
      </c>
      <c r="E10" s="4">
        <v>5891.97</v>
      </c>
      <c r="F10" s="4">
        <f t="shared" si="0"/>
        <v>62042.444100000001</v>
      </c>
    </row>
    <row r="11" spans="1:6" ht="135">
      <c r="A11" s="4" t="s">
        <v>24</v>
      </c>
      <c r="B11" s="4" t="s">
        <v>25</v>
      </c>
      <c r="C11" s="4">
        <v>7.64</v>
      </c>
      <c r="D11" s="4" t="s">
        <v>13</v>
      </c>
      <c r="E11" s="4">
        <v>6092.63</v>
      </c>
      <c r="F11" s="4">
        <f t="shared" si="0"/>
        <v>46547.693200000002</v>
      </c>
    </row>
    <row r="12" spans="1:6" ht="75">
      <c r="A12" s="4" t="s">
        <v>26</v>
      </c>
      <c r="B12" s="4" t="s">
        <v>27</v>
      </c>
      <c r="C12" s="4">
        <v>0.86599999999999999</v>
      </c>
      <c r="D12" s="4" t="s">
        <v>28</v>
      </c>
      <c r="E12" s="4">
        <v>77259.94</v>
      </c>
      <c r="F12" s="4">
        <f t="shared" si="0"/>
        <v>66907.108040000006</v>
      </c>
    </row>
    <row r="13" spans="1:6">
      <c r="A13" s="3">
        <v>9</v>
      </c>
      <c r="B13" s="4" t="s">
        <v>29</v>
      </c>
      <c r="C13" s="4">
        <v>1.0589999999999999</v>
      </c>
      <c r="D13" s="4" t="s">
        <v>28</v>
      </c>
      <c r="E13" s="4">
        <v>76041.94</v>
      </c>
      <c r="F13" s="4">
        <f t="shared" si="0"/>
        <v>80528.41446</v>
      </c>
    </row>
    <row r="14" spans="1:6" ht="60">
      <c r="A14" s="4" t="s">
        <v>30</v>
      </c>
      <c r="B14" s="4" t="s">
        <v>31</v>
      </c>
      <c r="C14" s="4">
        <v>36.01</v>
      </c>
      <c r="D14" s="4" t="s">
        <v>32</v>
      </c>
      <c r="E14" s="4">
        <v>184.61</v>
      </c>
      <c r="F14" s="4">
        <f t="shared" si="0"/>
        <v>6647.8060999999998</v>
      </c>
    </row>
    <row r="15" spans="1:6" ht="45">
      <c r="A15" s="4" t="s">
        <v>33</v>
      </c>
      <c r="B15" s="4" t="s">
        <v>34</v>
      </c>
      <c r="C15" s="4">
        <v>33.159999999999997</v>
      </c>
      <c r="D15" s="4" t="s">
        <v>18</v>
      </c>
      <c r="E15" s="4">
        <v>61.9</v>
      </c>
      <c r="F15" s="4">
        <f t="shared" si="0"/>
        <v>2052.6039999999998</v>
      </c>
    </row>
    <row r="16" spans="1:6" ht="75">
      <c r="A16" s="4" t="s">
        <v>35</v>
      </c>
      <c r="B16" s="4" t="s">
        <v>36</v>
      </c>
      <c r="C16" s="4">
        <v>228</v>
      </c>
      <c r="D16" s="4" t="s">
        <v>37</v>
      </c>
      <c r="E16" s="4">
        <v>136.41999999999999</v>
      </c>
      <c r="F16" s="4">
        <f t="shared" si="0"/>
        <v>31103.759999999998</v>
      </c>
    </row>
    <row r="17" spans="1:6" ht="75">
      <c r="A17" s="4" t="s">
        <v>38</v>
      </c>
      <c r="B17" s="4" t="s">
        <v>39</v>
      </c>
      <c r="C17" s="4">
        <v>54</v>
      </c>
      <c r="D17" s="4" t="s">
        <v>37</v>
      </c>
      <c r="E17" s="4">
        <v>80.78</v>
      </c>
      <c r="F17" s="4">
        <f t="shared" si="0"/>
        <v>4362.12</v>
      </c>
    </row>
    <row r="18" spans="1:6">
      <c r="A18" s="3">
        <v>14</v>
      </c>
      <c r="B18" s="4" t="s">
        <v>40</v>
      </c>
      <c r="C18" s="4"/>
      <c r="D18" s="1"/>
      <c r="E18" s="4"/>
      <c r="F18" s="4">
        <f t="shared" si="0"/>
        <v>0</v>
      </c>
    </row>
    <row r="19" spans="1:6">
      <c r="A19" s="4" t="s">
        <v>41</v>
      </c>
      <c r="B19" s="4" t="s">
        <v>42</v>
      </c>
      <c r="C19" s="4">
        <v>11.77</v>
      </c>
      <c r="D19" s="4" t="s">
        <v>21</v>
      </c>
      <c r="E19" s="4">
        <v>786.44</v>
      </c>
      <c r="F19" s="4">
        <f t="shared" si="0"/>
        <v>9256.3988000000008</v>
      </c>
    </row>
    <row r="20" spans="1:6">
      <c r="A20" s="4" t="s">
        <v>43</v>
      </c>
      <c r="B20" s="4" t="s">
        <v>44</v>
      </c>
      <c r="C20" s="4">
        <v>0.76</v>
      </c>
      <c r="D20" s="4" t="s">
        <v>21</v>
      </c>
      <c r="E20" s="4">
        <v>332.84</v>
      </c>
      <c r="F20" s="4">
        <f t="shared" si="0"/>
        <v>252.95839999999998</v>
      </c>
    </row>
    <row r="21" spans="1:6">
      <c r="A21" s="4" t="s">
        <v>45</v>
      </c>
      <c r="B21" s="4" t="s">
        <v>46</v>
      </c>
      <c r="C21" s="4">
        <v>23.52</v>
      </c>
      <c r="D21" s="4" t="s">
        <v>21</v>
      </c>
      <c r="E21" s="4">
        <v>436.52</v>
      </c>
      <c r="F21" s="4">
        <f t="shared" si="0"/>
        <v>10266.9504</v>
      </c>
    </row>
    <row r="22" spans="1:6">
      <c r="A22" s="4" t="s">
        <v>47</v>
      </c>
      <c r="B22" s="4" t="s">
        <v>48</v>
      </c>
      <c r="C22" s="4">
        <v>0.27</v>
      </c>
      <c r="D22" s="4" t="s">
        <v>10</v>
      </c>
      <c r="E22" s="4">
        <v>636.6</v>
      </c>
      <c r="F22" s="4">
        <f t="shared" si="0"/>
        <v>171.88200000000001</v>
      </c>
    </row>
    <row r="23" spans="1:6">
      <c r="A23" s="4" t="s">
        <v>49</v>
      </c>
      <c r="B23" s="4" t="s">
        <v>50</v>
      </c>
      <c r="C23" s="4">
        <v>9.18</v>
      </c>
      <c r="D23" s="4" t="s">
        <v>21</v>
      </c>
      <c r="E23" s="4">
        <v>177.1</v>
      </c>
      <c r="F23" s="4">
        <f t="shared" si="0"/>
        <v>1625.7779999999998</v>
      </c>
    </row>
    <row r="24" spans="1:6">
      <c r="A24" s="5"/>
      <c r="B24" s="6"/>
      <c r="C24" s="7" t="s">
        <v>51</v>
      </c>
      <c r="D24" s="3"/>
      <c r="E24" s="7" t="s">
        <v>52</v>
      </c>
      <c r="F24" s="8">
        <f>SUM(F5:F23)</f>
        <v>373296.78525999998</v>
      </c>
    </row>
    <row r="25" spans="1:6" ht="30">
      <c r="A25" s="5"/>
      <c r="B25" s="6"/>
      <c r="C25" s="7"/>
      <c r="D25" s="3"/>
      <c r="E25" s="4" t="s">
        <v>53</v>
      </c>
      <c r="F25" s="9">
        <f>F24*12/100</f>
        <v>44795.614231199994</v>
      </c>
    </row>
    <row r="26" spans="1:6">
      <c r="A26" s="5"/>
      <c r="B26" s="6"/>
      <c r="C26" s="7"/>
      <c r="D26" s="3"/>
      <c r="E26" s="4"/>
      <c r="F26" s="9">
        <f>F25+F24</f>
        <v>418092.39949119999</v>
      </c>
    </row>
    <row r="27" spans="1:6" ht="30">
      <c r="A27" s="5"/>
      <c r="B27" s="6"/>
      <c r="C27" s="7"/>
      <c r="D27" s="3"/>
      <c r="E27" s="4" t="s">
        <v>54</v>
      </c>
      <c r="F27" s="9">
        <f>F26*1/100</f>
        <v>4180.9239949120001</v>
      </c>
    </row>
    <row r="28" spans="1:6">
      <c r="A28" s="5"/>
      <c r="B28" s="6"/>
      <c r="C28" s="7"/>
      <c r="D28" s="3"/>
      <c r="E28" s="4" t="s">
        <v>52</v>
      </c>
      <c r="F28" s="9">
        <f>F27+F26</f>
        <v>422273.323486112</v>
      </c>
    </row>
  </sheetData>
  <mergeCells count="3">
    <mergeCell ref="A1:F1"/>
    <mergeCell ref="A2:F2"/>
    <mergeCell ref="A3:F3"/>
  </mergeCells>
  <pageMargins left="0.51"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BARRICADING  RAILLING WORK fina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2022-06-15T07:37:41Z</dcterms:created>
  <dcterms:modified xsi:type="dcterms:W3CDTF">2022-06-15T07:57:05Z</dcterms:modified>
</cp:coreProperties>
</file>