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activeTab="3"/>
  </bookViews>
  <sheets>
    <sheet name="Scheme No-01" sheetId="1" r:id="rId1"/>
    <sheet name="Scheme NO-02" sheetId="2" r:id="rId2"/>
    <sheet name="Scheme No-03" sheetId="3" r:id="rId3"/>
    <sheet name="Scheme No-04" sheetId="4" r:id="rId4"/>
  </sheets>
  <calcPr calcId="124519"/>
</workbook>
</file>

<file path=xl/calcChain.xml><?xml version="1.0" encoding="utf-8"?>
<calcChain xmlns="http://schemas.openxmlformats.org/spreadsheetml/2006/main">
  <c r="F16" i="4"/>
  <c r="F15"/>
  <c r="F14"/>
  <c r="F13"/>
  <c r="F12"/>
  <c r="F11"/>
  <c r="F10"/>
  <c r="F9"/>
  <c r="F8"/>
  <c r="F7"/>
  <c r="F6"/>
  <c r="F5"/>
  <c r="H18" i="3"/>
  <c r="H17"/>
  <c r="H16"/>
  <c r="H15"/>
  <c r="H14"/>
  <c r="H13"/>
  <c r="H12"/>
  <c r="H11"/>
  <c r="H10"/>
  <c r="H9"/>
  <c r="H8"/>
  <c r="H7"/>
  <c r="H6"/>
  <c r="H5"/>
  <c r="H19" s="1"/>
  <c r="I9" i="2"/>
  <c r="I8"/>
  <c r="I7"/>
  <c r="I6"/>
  <c r="I10" s="1"/>
  <c r="I5"/>
  <c r="H21" i="1"/>
  <c r="H20"/>
  <c r="H19"/>
  <c r="H18"/>
  <c r="H17"/>
  <c r="H15"/>
  <c r="H14"/>
  <c r="H13"/>
  <c r="H12"/>
  <c r="H11"/>
  <c r="H10"/>
  <c r="H9"/>
  <c r="H8"/>
  <c r="H7"/>
  <c r="H6"/>
  <c r="H5"/>
  <c r="H22" s="1"/>
</calcChain>
</file>

<file path=xl/sharedStrings.xml><?xml version="1.0" encoding="utf-8"?>
<sst xmlns="http://schemas.openxmlformats.org/spreadsheetml/2006/main" count="155" uniqueCount="74">
  <si>
    <t>RANCHI MUNICIPAL CORPORATION, RANCHI</t>
  </si>
  <si>
    <t xml:space="preserve">BILL OF QUANTITY </t>
  </si>
  <si>
    <t>Name of Work :-Construction of Hume pipe drain from Ananpurna enclave's gate to west site existing 
                           culvert under ward no-09</t>
  </si>
  <si>
    <t>SL.NO.</t>
  </si>
  <si>
    <t>ITEMS OF WORK</t>
  </si>
  <si>
    <t>Qty</t>
  </si>
  <si>
    <t>Unit</t>
  </si>
  <si>
    <t>Rate</t>
  </si>
  <si>
    <t>Amount</t>
  </si>
  <si>
    <t>1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</si>
  <si>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</si>
  <si>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</si>
  <si>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2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</si>
  <si>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</si>
  <si>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r>
      <t>Per M</t>
    </r>
    <r>
      <rPr>
        <b/>
        <vertAlign val="superscript"/>
        <sz val="10"/>
        <rFont val="Times New Roman"/>
        <family val="1"/>
      </rPr>
      <t>3</t>
    </r>
  </si>
  <si>
    <t>3
8.6.8</t>
  </si>
  <si>
    <t>Supplying and laying (properly as per design and drawing) rip-rap with good quality of Boulders duly packed including the cost of materials, royalty all taxes etc. but excluding the cost of carriage all complete as per specification and direction of E/I.</t>
  </si>
  <si>
    <t>4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</si>
  <si>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</si>
  <si>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5.
5.2.2
JBCD</t>
  </si>
  <si>
    <t>Providing designation 75A brick work in  C.M (1:4) in foundation and plinth with approved quality of clean coarse sand of F.M. 2 to 2.5 including providing 10mm thick mortar, joints cost of screening materials raking out joints to 15mm depth ,  curring , taxes and  royalty all complete as per building specification and direction of E/I,</t>
  </si>
  <si>
    <t>6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</si>
  <si>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</si>
  <si>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</si>
  <si>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7
118 (VII)</t>
  </si>
  <si>
    <t>Supply of 600mm dia NP2 RCC hume pipe with collar as per ISS as per direction of E/I</t>
  </si>
  <si>
    <t>Mtr</t>
  </si>
  <si>
    <t>8
3.6.6
DWS</t>
  </si>
  <si>
    <t>Labour for fitting and fixing of 600m and NP2 RCC hume pipe with collar</t>
  </si>
  <si>
    <t>9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</si>
  <si>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</si>
  <si>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</si>
  <si>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10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</si>
  <si>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</si>
  <si>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11
5.1.7</t>
  </si>
  <si>
    <t>Filling in foundation trenches and  plenth in layers not exceedign 150mm thick well watered , rammed ,fully compacted and fine  dressed with earth obtained from excavatin of foundatin  trenches  within a lead of 50m and lift of 1.5m  all completed as per builiding specification and directin of  E/I/ ( Mode of  measurement compacted volume)</t>
  </si>
  <si>
    <t xml:space="preserve">Carriage of Materials </t>
  </si>
  <si>
    <t xml:space="preserve">Sand 42 KM </t>
  </si>
  <si>
    <t>Stone Boulder 29 km</t>
  </si>
  <si>
    <t>Stone Chips  (lead 15 KM)</t>
  </si>
  <si>
    <t>Earth ( Lead upto 1 K.M )</t>
  </si>
  <si>
    <t>Brick  08 KM</t>
  </si>
  <si>
    <t>Per 1000</t>
  </si>
  <si>
    <t xml:space="preserve">                                                                                                     Executive Engineer 
                                                                                                         Ranchi Municipal Corporation
                                                                                                         Ranchi</t>
  </si>
  <si>
    <r>
      <t xml:space="preserve">Name of Work :- </t>
    </r>
    <r>
      <rPr>
        <b/>
        <sz val="12"/>
        <color theme="1"/>
        <rFont val="Kruti Dev 010"/>
      </rPr>
      <t xml:space="preserve">uohu fe=k jskM esa j?kqUkUnu ysu ds ikl pkSd esa iFk lq/kkj dk;ZA </t>
    </r>
  </si>
  <si>
    <t>QTY</t>
  </si>
  <si>
    <t>Provdiing man days for site clearnce before and after etc.2</t>
  </si>
  <si>
    <t>Each</t>
  </si>
  <si>
    <t>5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</si>
  <si>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</si>
  <si>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A(i)</t>
  </si>
  <si>
    <t xml:space="preserve">Sand 49 KM </t>
  </si>
  <si>
    <t>C</t>
  </si>
  <si>
    <t>Stone Chips  (lead 22 KM)</t>
  </si>
  <si>
    <t xml:space="preserve">                                                                                                        Executive Engineer 
                                                                                                         Ranchi Municipal Corporation
                                                                                                         Ranchi</t>
  </si>
  <si>
    <r>
      <t>Name of Work :-</t>
    </r>
    <r>
      <rPr>
        <b/>
        <sz val="11"/>
        <color theme="1"/>
        <rFont val="Kruti Dev 010"/>
      </rPr>
      <t xml:space="preserve">ljdqyj jksM xyh ua0 64 esa js.kq lgk; ds ?kj ls NksVs yky ds ?kj rd ukyh ,oa iqfy;k dk fuekZ.k dk;ZA 
</t>
    </r>
    <r>
      <rPr>
        <b/>
        <sz val="11"/>
        <color theme="1"/>
        <rFont val="Times New Roman"/>
        <family val="1"/>
      </rPr>
      <t/>
    </r>
  </si>
  <si>
    <t>Labour for cleaning the work site before and after work etc.</t>
  </si>
  <si>
    <t>2
5.1.1
+
5.1.2</t>
  </si>
  <si>
    <t>3
5.1.10</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</si>
  <si>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</si>
  <si>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4
8.6.8</t>
  </si>
  <si>
    <t>5
5.3.2</t>
  </si>
  <si>
    <t>6
5.3.2.1</t>
  </si>
  <si>
    <t>7
5.3.30.1</t>
  </si>
  <si>
    <t>Providing tor Steel reinforcement of 10mm, 12mm and 16 mm dia bars as  per --------do---------------all complete as per building specification and direction of E/I.</t>
  </si>
  <si>
    <t>Local sand 13 km</t>
  </si>
  <si>
    <t>Stone Chips &amp; Dust  (lead 22 KM)</t>
  </si>
  <si>
    <t>Stone Boulder 36 km</t>
  </si>
  <si>
    <t xml:space="preserve">                                                                                                        Assistant Engineer 
                                                                                                         Ranchi Municipal Corporation
                                                                                                         Ranchi</t>
  </si>
  <si>
    <r>
      <t xml:space="preserve">Name of Work :- </t>
    </r>
    <r>
      <rPr>
        <b/>
        <sz val="11"/>
        <color theme="1"/>
        <rFont val="Kruti Dev 010"/>
      </rPr>
      <t>v’kksd dqat vjxksM+k essa dSyk’k eksnh ds ?kj ls n;kuUn vikVZesUV rd ih0 lh0 lh0 iFk dk fuekZ.k dk;ZA</t>
    </r>
  </si>
  <si>
    <t>Labour for cleaning the work site before and after work etc</t>
  </si>
  <si>
    <t>Providing PCC M 200  with nominal mix of (1:1.3:3)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</si>
  <si>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Sand 49  KM </t>
  </si>
  <si>
    <t xml:space="preserve"> Local Sand 14 KM </t>
  </si>
</sst>
</file>

<file path=xl/styles.xml><?xml version="1.0" encoding="utf-8"?>
<styleSheet xmlns="http://schemas.openxmlformats.org/spreadsheetml/2006/main">
  <numFmts count="1">
    <numFmt numFmtId="164" formatCode="0.000"/>
  </numFmts>
  <fonts count="15">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sz val="9"/>
      <color theme="1"/>
      <name val="Times New Roman"/>
      <family val="1"/>
    </font>
    <font>
      <b/>
      <sz val="8.5"/>
      <name val="Times New Roman"/>
      <family val="1"/>
    </font>
    <font>
      <b/>
      <sz val="10"/>
      <name val="Times New Roman"/>
      <family val="1"/>
    </font>
    <font>
      <b/>
      <sz val="10"/>
      <color theme="1"/>
      <name val="Times New Roman"/>
      <family val="1"/>
    </font>
    <font>
      <b/>
      <vertAlign val="superscript"/>
      <sz val="10"/>
      <name val="Times New Roman"/>
      <family val="1"/>
    </font>
    <font>
      <b/>
      <sz val="8.5"/>
      <color theme="1"/>
      <name val="Times New Roman"/>
      <family val="1"/>
    </font>
    <font>
      <b/>
      <sz val="14"/>
      <name val="Times New Roman"/>
      <family val="1"/>
    </font>
    <font>
      <b/>
      <sz val="11"/>
      <name val="Calibri"/>
      <family val="2"/>
      <scheme val="minor"/>
    </font>
    <font>
      <b/>
      <sz val="12"/>
      <color theme="1"/>
      <name val="Kruti Dev 010"/>
    </font>
    <font>
      <b/>
      <sz val="11"/>
      <color theme="1"/>
      <name val="Kruti Dev 010"/>
    </font>
    <font>
      <b/>
      <sz val="9"/>
      <name val="Times New Roman"/>
      <family val="1"/>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3" fillId="0" borderId="4" xfId="0" applyFont="1" applyBorder="1" applyAlignment="1">
      <alignment horizontal="left" vertical="top" wrapText="1"/>
    </xf>
    <xf numFmtId="0" fontId="3" fillId="0" borderId="0" xfId="0" applyFont="1" applyBorder="1" applyAlignment="1">
      <alignment vertical="top" wrapText="1"/>
    </xf>
    <xf numFmtId="0" fontId="4" fillId="2" borderId="4" xfId="0" applyFont="1" applyFill="1" applyBorder="1" applyAlignment="1">
      <alignment horizontal="center" vertical="top" wrapText="1"/>
    </xf>
    <xf numFmtId="0" fontId="5" fillId="0" borderId="4" xfId="0" applyFont="1" applyBorder="1" applyAlignment="1">
      <alignment horizontal="center" vertical="center" wrapText="1"/>
    </xf>
    <xf numFmtId="0" fontId="6" fillId="0" borderId="4" xfId="0" applyFont="1" applyBorder="1" applyAlignment="1">
      <alignment horizontal="justify" vertical="top" wrapText="1"/>
    </xf>
    <xf numFmtId="2" fontId="7" fillId="3" borderId="4"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9" fillId="0" borderId="4" xfId="0" applyFont="1" applyBorder="1" applyAlignment="1">
      <alignment horizontal="center" vertical="center" wrapText="1"/>
    </xf>
    <xf numFmtId="164" fontId="7" fillId="3" borderId="4" xfId="0" applyNumberFormat="1" applyFont="1" applyFill="1" applyBorder="1" applyAlignment="1">
      <alignment horizontal="center" vertical="center" wrapText="1"/>
    </xf>
    <xf numFmtId="0" fontId="10" fillId="0" borderId="4" xfId="0" applyFont="1" applyBorder="1" applyAlignment="1">
      <alignment horizontal="justify" vertical="top" wrapText="1"/>
    </xf>
    <xf numFmtId="0" fontId="0" fillId="0" borderId="4" xfId="0" applyBorder="1" applyAlignment="1">
      <alignment horizontal="center" vertical="center"/>
    </xf>
    <xf numFmtId="0" fontId="1" fillId="0" borderId="4" xfId="0" applyFont="1" applyBorder="1" applyAlignment="1">
      <alignment horizontal="center" vertical="center"/>
    </xf>
    <xf numFmtId="2" fontId="1" fillId="0" borderId="4" xfId="0" applyNumberFormat="1" applyFont="1" applyBorder="1" applyAlignment="1">
      <alignment horizontal="center" vertical="center"/>
    </xf>
    <xf numFmtId="0" fontId="0" fillId="0" borderId="0" xfId="0"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11" fillId="0" borderId="0" xfId="0" applyFont="1" applyBorder="1" applyAlignment="1">
      <alignment horizontal="center" vertical="center" wrapText="1"/>
    </xf>
    <xf numFmtId="0" fontId="7" fillId="0" borderId="4" xfId="0" applyFont="1" applyBorder="1" applyAlignment="1">
      <alignment horizontal="left" vertical="top" wrapText="1"/>
    </xf>
    <xf numFmtId="0" fontId="6" fillId="0" borderId="4" xfId="0" applyFont="1" applyBorder="1" applyAlignment="1">
      <alignment horizontal="left" vertical="center" wrapText="1"/>
    </xf>
    <xf numFmtId="2" fontId="6" fillId="0" borderId="4"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6" fillId="0" borderId="4" xfId="0" applyFont="1" applyBorder="1" applyAlignment="1">
      <alignment horizontal="left" vertical="top" wrapText="1"/>
    </xf>
    <xf numFmtId="0" fontId="7"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24"/>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39" customHeight="1">
      <c r="A3" s="6" t="s">
        <v>2</v>
      </c>
      <c r="B3" s="6"/>
      <c r="C3" s="6"/>
      <c r="D3" s="6"/>
      <c r="E3" s="6"/>
      <c r="F3" s="6"/>
      <c r="G3" s="6"/>
      <c r="H3" s="6"/>
      <c r="I3" s="7"/>
    </row>
    <row r="4" spans="1:9">
      <c r="A4" s="8" t="s">
        <v>3</v>
      </c>
      <c r="B4" s="8" t="s">
        <v>4</v>
      </c>
      <c r="C4" s="8">
        <v>1</v>
      </c>
      <c r="D4" s="8">
        <v>2</v>
      </c>
      <c r="E4" s="8" t="s">
        <v>5</v>
      </c>
      <c r="F4" s="8" t="s">
        <v>6</v>
      </c>
      <c r="G4" s="8" t="s">
        <v>7</v>
      </c>
      <c r="H4" s="8" t="s">
        <v>8</v>
      </c>
    </row>
    <row r="5" spans="1:9" ht="114.75">
      <c r="A5" s="9" t="s">
        <v>9</v>
      </c>
      <c r="B5" s="10" t="s">
        <v>10</v>
      </c>
      <c r="C5" s="11">
        <v>29.73</v>
      </c>
      <c r="D5" s="9">
        <v>5.25</v>
      </c>
      <c r="E5" s="9">
        <v>209.43</v>
      </c>
      <c r="F5" s="12" t="s">
        <v>11</v>
      </c>
      <c r="G5" s="12">
        <v>120.53</v>
      </c>
      <c r="H5" s="11">
        <f t="shared" ref="H5:H21" si="0">G5*E5</f>
        <v>25242.597900000001</v>
      </c>
    </row>
    <row r="6" spans="1:9" ht="89.25">
      <c r="A6" s="9" t="s">
        <v>12</v>
      </c>
      <c r="B6" s="13" t="s">
        <v>13</v>
      </c>
      <c r="C6" s="11">
        <v>2.48</v>
      </c>
      <c r="D6" s="9">
        <v>5.25</v>
      </c>
      <c r="E6" s="9">
        <v>10.47</v>
      </c>
      <c r="F6" s="12" t="s">
        <v>14</v>
      </c>
      <c r="G6" s="12">
        <v>223.35</v>
      </c>
      <c r="H6" s="11">
        <f t="shared" si="0"/>
        <v>2338.4745000000003</v>
      </c>
    </row>
    <row r="7" spans="1:9" ht="63.75">
      <c r="A7" s="9" t="s">
        <v>15</v>
      </c>
      <c r="B7" s="10" t="s">
        <v>16</v>
      </c>
      <c r="C7" s="11">
        <v>4.13</v>
      </c>
      <c r="D7" s="9">
        <v>5.25</v>
      </c>
      <c r="E7" s="9">
        <v>17.170000000000002</v>
      </c>
      <c r="F7" s="12" t="s">
        <v>14</v>
      </c>
      <c r="G7" s="12">
        <v>1149.1199999999999</v>
      </c>
      <c r="H7" s="11">
        <f t="shared" si="0"/>
        <v>19730.3904</v>
      </c>
    </row>
    <row r="8" spans="1:9" ht="102">
      <c r="A8" s="9" t="s">
        <v>17</v>
      </c>
      <c r="B8" s="10" t="s">
        <v>18</v>
      </c>
      <c r="C8" s="11">
        <v>3.26</v>
      </c>
      <c r="D8" s="9">
        <v>5.25</v>
      </c>
      <c r="E8" s="9">
        <v>13.82</v>
      </c>
      <c r="F8" s="12" t="s">
        <v>14</v>
      </c>
      <c r="G8" s="12">
        <v>5358.83</v>
      </c>
      <c r="H8" s="11">
        <f t="shared" si="0"/>
        <v>74059.030599999998</v>
      </c>
    </row>
    <row r="9" spans="1:9" ht="89.25">
      <c r="A9" s="9" t="s">
        <v>19</v>
      </c>
      <c r="B9" s="10" t="s">
        <v>20</v>
      </c>
      <c r="C9" s="11">
        <v>8.65</v>
      </c>
      <c r="D9" s="9">
        <v>5.25</v>
      </c>
      <c r="E9" s="9">
        <v>43.25</v>
      </c>
      <c r="F9" s="12" t="s">
        <v>14</v>
      </c>
      <c r="G9" s="12">
        <v>4031.9</v>
      </c>
      <c r="H9" s="11">
        <f t="shared" si="0"/>
        <v>174379.67500000002</v>
      </c>
    </row>
    <row r="10" spans="1:9" ht="63.75">
      <c r="A10" s="14" t="s">
        <v>21</v>
      </c>
      <c r="B10" s="10" t="s">
        <v>22</v>
      </c>
      <c r="C10" s="11">
        <v>65.05</v>
      </c>
      <c r="D10" s="9">
        <v>5.25</v>
      </c>
      <c r="E10" s="9">
        <v>131.97</v>
      </c>
      <c r="F10" s="12" t="s">
        <v>23</v>
      </c>
      <c r="G10" s="12">
        <v>176.62</v>
      </c>
      <c r="H10" s="11">
        <f t="shared" si="0"/>
        <v>23308.541400000002</v>
      </c>
    </row>
    <row r="11" spans="1:9" ht="25.5">
      <c r="A11" s="9" t="s">
        <v>24</v>
      </c>
      <c r="B11" s="10" t="s">
        <v>25</v>
      </c>
      <c r="C11" s="11">
        <v>0.79200000000000004</v>
      </c>
      <c r="D11" s="9">
        <v>5.25</v>
      </c>
      <c r="E11" s="9">
        <v>92.68</v>
      </c>
      <c r="F11" s="12" t="s">
        <v>26</v>
      </c>
      <c r="G11" s="12">
        <v>1339.95</v>
      </c>
      <c r="H11" s="11">
        <f>G11*E11</f>
        <v>124186.56600000001</v>
      </c>
    </row>
    <row r="12" spans="1:9" ht="31.5">
      <c r="A12" s="14" t="s">
        <v>27</v>
      </c>
      <c r="B12" s="10" t="s">
        <v>28</v>
      </c>
      <c r="C12" s="15">
        <v>8.6800000000000002E-2</v>
      </c>
      <c r="D12" s="9">
        <v>5.25</v>
      </c>
      <c r="E12" s="9">
        <v>92.68</v>
      </c>
      <c r="F12" s="12" t="s">
        <v>26</v>
      </c>
      <c r="G12" s="12">
        <v>544</v>
      </c>
      <c r="H12" s="11">
        <f t="shared" si="0"/>
        <v>50417.920000000006</v>
      </c>
    </row>
    <row r="13" spans="1:9" ht="89.25">
      <c r="A13" s="14" t="s">
        <v>29</v>
      </c>
      <c r="B13" s="10" t="s">
        <v>30</v>
      </c>
      <c r="C13" s="15"/>
      <c r="D13" s="9"/>
      <c r="E13" s="9">
        <v>0.38</v>
      </c>
      <c r="F13" s="12" t="s">
        <v>31</v>
      </c>
      <c r="G13" s="12">
        <v>65841.84</v>
      </c>
      <c r="H13" s="11">
        <f t="shared" si="0"/>
        <v>25019.8992</v>
      </c>
    </row>
    <row r="14" spans="1:9" ht="102">
      <c r="A14" s="14" t="s">
        <v>32</v>
      </c>
      <c r="B14" s="10" t="s">
        <v>33</v>
      </c>
      <c r="C14" s="15"/>
      <c r="D14" s="9"/>
      <c r="E14" s="9">
        <v>8.02</v>
      </c>
      <c r="F14" s="12" t="s">
        <v>31</v>
      </c>
      <c r="G14" s="12">
        <v>5489.86</v>
      </c>
      <c r="H14" s="11">
        <f t="shared" si="0"/>
        <v>44028.677199999998</v>
      </c>
    </row>
    <row r="15" spans="1:9" ht="89.25">
      <c r="A15" s="14" t="s">
        <v>34</v>
      </c>
      <c r="B15" s="10" t="s">
        <v>35</v>
      </c>
      <c r="C15" s="15"/>
      <c r="D15" s="9"/>
      <c r="E15" s="9">
        <v>182.38</v>
      </c>
      <c r="F15" s="12" t="s">
        <v>11</v>
      </c>
      <c r="G15" s="12">
        <v>39.82</v>
      </c>
      <c r="H15" s="11">
        <f t="shared" si="0"/>
        <v>7262.3715999999995</v>
      </c>
    </row>
    <row r="16" spans="1:9" ht="18.75">
      <c r="A16" s="9">
        <v>12</v>
      </c>
      <c r="B16" s="16" t="s">
        <v>36</v>
      </c>
      <c r="C16" s="11"/>
      <c r="D16" s="9"/>
      <c r="E16" s="9"/>
      <c r="F16" s="12"/>
      <c r="G16" s="12"/>
      <c r="H16" s="11"/>
    </row>
    <row r="17" spans="1:8" ht="15.75">
      <c r="A17" s="9">
        <v>13</v>
      </c>
      <c r="B17" s="10" t="s">
        <v>37</v>
      </c>
      <c r="C17" s="11">
        <v>7.16</v>
      </c>
      <c r="D17" s="9">
        <v>5.25</v>
      </c>
      <c r="E17" s="9">
        <v>35.880000000000003</v>
      </c>
      <c r="F17" s="12" t="s">
        <v>14</v>
      </c>
      <c r="G17" s="12">
        <v>778.47</v>
      </c>
      <c r="H17" s="11">
        <f t="shared" si="0"/>
        <v>27931.503600000004</v>
      </c>
    </row>
    <row r="18" spans="1:8" ht="15.75">
      <c r="A18" s="9">
        <v>14</v>
      </c>
      <c r="B18" s="10" t="s">
        <v>38</v>
      </c>
      <c r="C18" s="11">
        <v>12.78</v>
      </c>
      <c r="D18" s="9">
        <v>5.25</v>
      </c>
      <c r="E18" s="9">
        <v>17.170000000000002</v>
      </c>
      <c r="F18" s="12" t="s">
        <v>14</v>
      </c>
      <c r="G18" s="12">
        <v>719.8</v>
      </c>
      <c r="H18" s="11">
        <f t="shared" si="0"/>
        <v>12358.966</v>
      </c>
    </row>
    <row r="19" spans="1:8" ht="15.75">
      <c r="A19" s="9">
        <v>15</v>
      </c>
      <c r="B19" s="10" t="s">
        <v>39</v>
      </c>
      <c r="C19" s="11">
        <v>3.61</v>
      </c>
      <c r="D19" s="9">
        <v>5.25</v>
      </c>
      <c r="E19" s="9">
        <v>19.32</v>
      </c>
      <c r="F19" s="12" t="s">
        <v>14</v>
      </c>
      <c r="G19" s="12">
        <v>415.78</v>
      </c>
      <c r="H19" s="11">
        <f t="shared" si="0"/>
        <v>8032.8696</v>
      </c>
    </row>
    <row r="20" spans="1:8" ht="15.75">
      <c r="A20" s="9">
        <v>16</v>
      </c>
      <c r="B20" s="10" t="s">
        <v>40</v>
      </c>
      <c r="C20" s="11">
        <v>29.73</v>
      </c>
      <c r="D20" s="9">
        <v>5.25</v>
      </c>
      <c r="E20" s="9">
        <v>27.05</v>
      </c>
      <c r="F20" s="12" t="s">
        <v>14</v>
      </c>
      <c r="G20" s="12">
        <v>169.47</v>
      </c>
      <c r="H20" s="11">
        <f t="shared" si="0"/>
        <v>4584.1634999999997</v>
      </c>
    </row>
    <row r="21" spans="1:8">
      <c r="A21" s="9">
        <v>17</v>
      </c>
      <c r="B21" s="10" t="s">
        <v>41</v>
      </c>
      <c r="C21" s="11"/>
      <c r="D21" s="9"/>
      <c r="E21" s="9">
        <v>17.559999999999999</v>
      </c>
      <c r="F21" s="12" t="s">
        <v>42</v>
      </c>
      <c r="G21" s="12">
        <v>813.49</v>
      </c>
      <c r="H21" s="11">
        <f t="shared" si="0"/>
        <v>14284.884399999999</v>
      </c>
    </row>
    <row r="22" spans="1:8">
      <c r="A22" s="17"/>
      <c r="B22" s="18"/>
      <c r="C22" s="18"/>
      <c r="D22" s="18"/>
      <c r="E22" s="18"/>
      <c r="F22" s="18"/>
      <c r="G22" s="18"/>
      <c r="H22" s="19">
        <f>SUM(H5:H21)</f>
        <v>637166.53090000001</v>
      </c>
    </row>
    <row r="23" spans="1:8">
      <c r="A23" s="20"/>
      <c r="B23" s="21"/>
      <c r="C23" s="21"/>
      <c r="D23" s="21"/>
      <c r="E23" s="21"/>
      <c r="F23" s="21"/>
      <c r="G23" s="21"/>
      <c r="H23" s="22"/>
    </row>
    <row r="24" spans="1:8" ht="63.75" customHeight="1">
      <c r="B24" s="23" t="s">
        <v>43</v>
      </c>
      <c r="C24" s="23"/>
      <c r="D24" s="23"/>
      <c r="E24" s="23"/>
      <c r="F24" s="23"/>
      <c r="G24" s="23"/>
      <c r="H24" s="23"/>
    </row>
  </sheetData>
  <mergeCells count="5">
    <mergeCell ref="A1:H1"/>
    <mergeCell ref="A2:H2"/>
    <mergeCell ref="A3:H3"/>
    <mergeCell ref="B22:G22"/>
    <mergeCell ref="B24:H2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12"/>
  <sheetViews>
    <sheetView workbookViewId="0">
      <selection activeCell="A3" sqref="A3:I3"/>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1" t="s">
        <v>0</v>
      </c>
      <c r="B1" s="2"/>
      <c r="C1" s="2"/>
      <c r="D1" s="2"/>
      <c r="E1" s="2"/>
      <c r="F1" s="2"/>
      <c r="G1" s="2"/>
      <c r="H1" s="2"/>
      <c r="I1" s="2"/>
      <c r="J1" s="3"/>
    </row>
    <row r="2" spans="1:10" ht="18.75">
      <c r="A2" s="4" t="s">
        <v>1</v>
      </c>
      <c r="B2" s="5"/>
      <c r="C2" s="5"/>
      <c r="D2" s="5"/>
      <c r="E2" s="5"/>
      <c r="F2" s="5"/>
      <c r="G2" s="5"/>
      <c r="H2" s="5"/>
      <c r="I2" s="5"/>
      <c r="J2" s="3"/>
    </row>
    <row r="3" spans="1:10" ht="26.25" customHeight="1">
      <c r="A3" s="24" t="s">
        <v>44</v>
      </c>
      <c r="B3" s="24"/>
      <c r="C3" s="24"/>
      <c r="D3" s="24"/>
      <c r="E3" s="24"/>
      <c r="F3" s="24"/>
      <c r="G3" s="24"/>
      <c r="H3" s="24"/>
      <c r="I3" s="24"/>
      <c r="J3" s="7"/>
    </row>
    <row r="4" spans="1:10">
      <c r="A4" s="8" t="s">
        <v>3</v>
      </c>
      <c r="B4" s="8" t="s">
        <v>4</v>
      </c>
      <c r="C4" s="8">
        <v>1</v>
      </c>
      <c r="D4" s="8">
        <v>2</v>
      </c>
      <c r="E4" s="8">
        <v>3</v>
      </c>
      <c r="F4" s="8" t="s">
        <v>45</v>
      </c>
      <c r="G4" s="8" t="s">
        <v>6</v>
      </c>
      <c r="H4" s="8" t="s">
        <v>7</v>
      </c>
      <c r="I4" s="8" t="s">
        <v>8</v>
      </c>
    </row>
    <row r="5" spans="1:10" ht="25.5">
      <c r="A5" s="12">
        <v>1</v>
      </c>
      <c r="B5" s="25" t="s">
        <v>46</v>
      </c>
      <c r="C5" s="12">
        <v>2</v>
      </c>
      <c r="D5" s="12">
        <v>2</v>
      </c>
      <c r="E5" s="12">
        <v>2</v>
      </c>
      <c r="F5" s="12">
        <v>2</v>
      </c>
      <c r="G5" s="12" t="s">
        <v>47</v>
      </c>
      <c r="H5" s="12">
        <v>261.12</v>
      </c>
      <c r="I5" s="26">
        <f>H5*F5</f>
        <v>522.24</v>
      </c>
    </row>
    <row r="6" spans="1:10" ht="102">
      <c r="A6" s="9" t="s">
        <v>48</v>
      </c>
      <c r="B6" s="10" t="s">
        <v>49</v>
      </c>
      <c r="C6" s="11">
        <v>2.8611300000000002</v>
      </c>
      <c r="D6" s="11">
        <v>1.631</v>
      </c>
      <c r="E6" s="11">
        <v>3.3584999999999998</v>
      </c>
      <c r="F6" s="12">
        <v>15.66</v>
      </c>
      <c r="G6" s="12" t="s">
        <v>14</v>
      </c>
      <c r="H6" s="12">
        <v>5829</v>
      </c>
      <c r="I6" s="26">
        <f t="shared" ref="I6:I9" si="0">H6*F6</f>
        <v>91282.14</v>
      </c>
    </row>
    <row r="7" spans="1:10" ht="18.75">
      <c r="A7" s="9">
        <v>10</v>
      </c>
      <c r="B7" s="16" t="s">
        <v>36</v>
      </c>
      <c r="C7" s="11"/>
      <c r="D7" s="11"/>
      <c r="E7" s="11"/>
      <c r="F7" s="12"/>
      <c r="G7" s="12"/>
      <c r="H7" s="12"/>
      <c r="I7" s="26">
        <f t="shared" si="0"/>
        <v>0</v>
      </c>
    </row>
    <row r="8" spans="1:10" ht="15.75">
      <c r="A8" s="9" t="s">
        <v>50</v>
      </c>
      <c r="B8" s="10" t="s">
        <v>51</v>
      </c>
      <c r="C8" s="11">
        <v>3.0654400000000002</v>
      </c>
      <c r="D8" s="11">
        <v>2.15</v>
      </c>
      <c r="E8" s="11">
        <v>3.43</v>
      </c>
      <c r="F8" s="12">
        <v>6.73</v>
      </c>
      <c r="G8" s="12" t="s">
        <v>14</v>
      </c>
      <c r="H8" s="12">
        <v>907.31</v>
      </c>
      <c r="I8" s="26">
        <f t="shared" si="0"/>
        <v>6106.1962999999996</v>
      </c>
    </row>
    <row r="9" spans="1:10" ht="15.75">
      <c r="A9" s="9" t="s">
        <v>52</v>
      </c>
      <c r="B9" s="10" t="s">
        <v>53</v>
      </c>
      <c r="C9" s="11">
        <v>3.5491999999999999</v>
      </c>
      <c r="D9" s="11">
        <v>2.3199999999999998</v>
      </c>
      <c r="E9" s="11">
        <v>4.12</v>
      </c>
      <c r="F9" s="12">
        <v>13.47</v>
      </c>
      <c r="G9" s="12" t="s">
        <v>14</v>
      </c>
      <c r="H9" s="12">
        <v>541.66999999999996</v>
      </c>
      <c r="I9" s="26">
        <f t="shared" si="0"/>
        <v>7296.2948999999999</v>
      </c>
    </row>
    <row r="10" spans="1:10">
      <c r="A10" s="17"/>
      <c r="B10" s="18"/>
      <c r="C10" s="18"/>
      <c r="D10" s="18"/>
      <c r="E10" s="18"/>
      <c r="F10" s="18"/>
      <c r="G10" s="18"/>
      <c r="H10" s="18"/>
      <c r="I10" s="19">
        <f>SUM(I5:I9)</f>
        <v>105206.87119999999</v>
      </c>
    </row>
    <row r="11" spans="1:10" ht="9.75" customHeight="1">
      <c r="A11" s="20"/>
      <c r="B11" s="21"/>
      <c r="C11" s="21"/>
      <c r="D11" s="21"/>
      <c r="E11" s="21"/>
      <c r="F11" s="21"/>
      <c r="G11" s="21"/>
      <c r="H11" s="21"/>
      <c r="I11" s="22"/>
    </row>
    <row r="12" spans="1:10" ht="60" customHeight="1">
      <c r="B12" s="23" t="s">
        <v>54</v>
      </c>
      <c r="C12" s="23"/>
      <c r="D12" s="23"/>
      <c r="E12" s="23"/>
      <c r="F12" s="23"/>
      <c r="G12" s="23"/>
      <c r="H12" s="23"/>
      <c r="I12" s="23"/>
    </row>
  </sheetData>
  <mergeCells count="5">
    <mergeCell ref="A1:I1"/>
    <mergeCell ref="A2:I2"/>
    <mergeCell ref="A3:I3"/>
    <mergeCell ref="B10:H10"/>
    <mergeCell ref="B12:I12"/>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24"/>
  <sheetViews>
    <sheetView topLeftCell="A16" workbookViewId="0">
      <selection activeCell="H19" sqref="H19"/>
    </sheetView>
  </sheetViews>
  <sheetFormatPr defaultRowHeight="15"/>
  <cols>
    <col min="1" max="1" width="8.7109375" customWidth="1"/>
    <col min="2" max="2" width="44.140625" customWidth="1"/>
    <col min="3" max="4" width="13.7109375" hidden="1" customWidth="1"/>
    <col min="5" max="5" width="10.28515625" customWidth="1"/>
    <col min="6" max="7" width="11.5703125" customWidth="1"/>
    <col min="8" max="8" width="12.140625" customWidth="1"/>
  </cols>
  <sheetData>
    <row r="1" spans="1:8" ht="18.75">
      <c r="A1" s="1" t="s">
        <v>0</v>
      </c>
      <c r="B1" s="2"/>
      <c r="C1" s="2"/>
      <c r="D1" s="2"/>
      <c r="E1" s="2"/>
      <c r="F1" s="2"/>
      <c r="G1" s="2"/>
      <c r="H1" s="2"/>
    </row>
    <row r="2" spans="1:8" ht="18.75">
      <c r="A2" s="4" t="s">
        <v>1</v>
      </c>
      <c r="B2" s="5"/>
      <c r="C2" s="5"/>
      <c r="D2" s="5"/>
      <c r="E2" s="5"/>
      <c r="F2" s="5"/>
      <c r="G2" s="5"/>
      <c r="H2" s="5"/>
    </row>
    <row r="3" spans="1:8" ht="23.25" customHeight="1">
      <c r="A3" s="6" t="s">
        <v>55</v>
      </c>
      <c r="B3" s="6"/>
      <c r="C3" s="6"/>
      <c r="D3" s="6"/>
      <c r="E3" s="6"/>
      <c r="F3" s="6"/>
      <c r="G3" s="6"/>
      <c r="H3" s="6"/>
    </row>
    <row r="4" spans="1:8">
      <c r="A4" s="8" t="s">
        <v>3</v>
      </c>
      <c r="B4" s="8" t="s">
        <v>4</v>
      </c>
      <c r="C4" s="8">
        <v>1</v>
      </c>
      <c r="D4" s="8">
        <v>2</v>
      </c>
      <c r="E4" s="8" t="s">
        <v>5</v>
      </c>
      <c r="F4" s="8" t="s">
        <v>6</v>
      </c>
      <c r="G4" s="8" t="s">
        <v>7</v>
      </c>
      <c r="H4" s="8" t="s">
        <v>8</v>
      </c>
    </row>
    <row r="5" spans="1:8" ht="25.5">
      <c r="A5" s="27">
        <v>1</v>
      </c>
      <c r="B5" s="28" t="s">
        <v>56</v>
      </c>
      <c r="C5" s="11">
        <v>4</v>
      </c>
      <c r="D5" s="29">
        <v>1</v>
      </c>
      <c r="E5" s="11">
        <v>2</v>
      </c>
      <c r="F5" s="29" t="s">
        <v>47</v>
      </c>
      <c r="G5" s="29">
        <v>272.99</v>
      </c>
      <c r="H5" s="11">
        <f>G5*E5</f>
        <v>545.98</v>
      </c>
    </row>
    <row r="6" spans="1:8" ht="76.5" customHeight="1">
      <c r="A6" s="9" t="s">
        <v>57</v>
      </c>
      <c r="B6" s="10" t="s">
        <v>10</v>
      </c>
      <c r="C6" s="11">
        <v>9.06</v>
      </c>
      <c r="D6" s="12">
        <v>19.739999999999998</v>
      </c>
      <c r="E6" s="11">
        <v>79.77</v>
      </c>
      <c r="F6" s="12" t="s">
        <v>11</v>
      </c>
      <c r="G6" s="12">
        <v>120.53</v>
      </c>
      <c r="H6" s="11">
        <f t="shared" ref="H6:H18" si="0">G6*E6</f>
        <v>9614.6780999999992</v>
      </c>
    </row>
    <row r="7" spans="1:8" ht="89.25">
      <c r="A7" s="9" t="s">
        <v>58</v>
      </c>
      <c r="B7" s="13" t="s">
        <v>59</v>
      </c>
      <c r="C7" s="11">
        <v>0.56999999999999995</v>
      </c>
      <c r="D7" s="12">
        <v>7.82</v>
      </c>
      <c r="E7" s="11">
        <v>8.83</v>
      </c>
      <c r="F7" s="12" t="s">
        <v>14</v>
      </c>
      <c r="G7" s="12">
        <v>223.35</v>
      </c>
      <c r="H7" s="11">
        <f t="shared" si="0"/>
        <v>1972.1804999999999</v>
      </c>
    </row>
    <row r="8" spans="1:8" ht="63.75">
      <c r="A8" s="9" t="s">
        <v>60</v>
      </c>
      <c r="B8" s="10" t="s">
        <v>16</v>
      </c>
      <c r="C8" s="11">
        <v>0.95</v>
      </c>
      <c r="D8" s="12">
        <v>13.14</v>
      </c>
      <c r="E8" s="11">
        <v>11.04</v>
      </c>
      <c r="F8" s="12" t="s">
        <v>14</v>
      </c>
      <c r="G8" s="12">
        <v>1149.1199999999999</v>
      </c>
      <c r="H8" s="11">
        <f t="shared" si="0"/>
        <v>12686.284799999998</v>
      </c>
    </row>
    <row r="9" spans="1:8" ht="102">
      <c r="A9" s="9" t="s">
        <v>61</v>
      </c>
      <c r="B9" s="10" t="s">
        <v>18</v>
      </c>
      <c r="C9" s="11">
        <v>10.650085000000001</v>
      </c>
      <c r="D9" s="11">
        <v>7.1368910000000003</v>
      </c>
      <c r="E9" s="11">
        <v>4.42</v>
      </c>
      <c r="F9" s="12" t="s">
        <v>14</v>
      </c>
      <c r="G9" s="12">
        <v>5358.83</v>
      </c>
      <c r="H9" s="11">
        <f t="shared" si="0"/>
        <v>23686.028599999998</v>
      </c>
    </row>
    <row r="10" spans="1:8" ht="102">
      <c r="A10" s="9" t="s">
        <v>62</v>
      </c>
      <c r="B10" s="10" t="s">
        <v>49</v>
      </c>
      <c r="C10" s="9">
        <v>42.051000000000002</v>
      </c>
      <c r="D10" s="12" t="s">
        <v>14</v>
      </c>
      <c r="E10" s="11">
        <v>49.951000000000001</v>
      </c>
      <c r="F10" s="12" t="s">
        <v>14</v>
      </c>
      <c r="G10" s="12">
        <v>5829</v>
      </c>
      <c r="H10" s="11">
        <f t="shared" si="0"/>
        <v>291164.37900000002</v>
      </c>
    </row>
    <row r="11" spans="1:8" ht="87.75" customHeight="1">
      <c r="A11" s="9" t="s">
        <v>63</v>
      </c>
      <c r="B11" s="10" t="s">
        <v>33</v>
      </c>
      <c r="C11" s="11"/>
      <c r="D11" s="11"/>
      <c r="E11" s="9">
        <v>12.743</v>
      </c>
      <c r="F11" s="12" t="s">
        <v>14</v>
      </c>
      <c r="G11" s="12">
        <v>5489.86</v>
      </c>
      <c r="H11" s="11">
        <f t="shared" si="0"/>
        <v>69957.285980000001</v>
      </c>
    </row>
    <row r="12" spans="1:8" ht="48" customHeight="1">
      <c r="A12" s="9">
        <v>8</v>
      </c>
      <c r="B12" s="10" t="s">
        <v>64</v>
      </c>
      <c r="C12" s="11"/>
      <c r="D12" s="11"/>
      <c r="E12" s="9">
        <v>5.58</v>
      </c>
      <c r="F12" s="12" t="s">
        <v>31</v>
      </c>
      <c r="G12" s="12">
        <v>63762.52</v>
      </c>
      <c r="H12" s="11">
        <f t="shared" si="0"/>
        <v>355794.8616</v>
      </c>
    </row>
    <row r="13" spans="1:8" ht="28.5" customHeight="1">
      <c r="A13" s="9">
        <v>9</v>
      </c>
      <c r="B13" s="16" t="s">
        <v>36</v>
      </c>
      <c r="C13" s="11"/>
      <c r="D13" s="30"/>
      <c r="E13" s="11"/>
      <c r="F13" s="12"/>
      <c r="G13" s="12"/>
      <c r="H13" s="11">
        <f t="shared" si="0"/>
        <v>0</v>
      </c>
    </row>
    <row r="14" spans="1:8" ht="15.75">
      <c r="A14" s="9">
        <v>10</v>
      </c>
      <c r="B14" s="10" t="s">
        <v>65</v>
      </c>
      <c r="C14" s="11">
        <v>0.56999999999999995</v>
      </c>
      <c r="D14" s="12">
        <v>7.82</v>
      </c>
      <c r="E14" s="11">
        <v>79.77</v>
      </c>
      <c r="F14" s="12" t="s">
        <v>14</v>
      </c>
      <c r="G14" s="12">
        <v>403.07</v>
      </c>
      <c r="H14" s="11">
        <f t="shared" si="0"/>
        <v>32152.893899999999</v>
      </c>
    </row>
    <row r="15" spans="1:8" ht="15.75">
      <c r="A15" s="9">
        <v>11</v>
      </c>
      <c r="B15" s="10" t="s">
        <v>51</v>
      </c>
      <c r="C15" s="11">
        <v>3.7</v>
      </c>
      <c r="D15" s="12">
        <v>5.18</v>
      </c>
      <c r="E15" s="11">
        <v>28.95</v>
      </c>
      <c r="F15" s="12" t="s">
        <v>14</v>
      </c>
      <c r="G15" s="12">
        <v>907.31</v>
      </c>
      <c r="H15" s="11">
        <f t="shared" si="0"/>
        <v>26266.624499999998</v>
      </c>
    </row>
    <row r="16" spans="1:8" ht="15.75">
      <c r="A16" s="9">
        <v>12</v>
      </c>
      <c r="B16" s="10" t="s">
        <v>66</v>
      </c>
      <c r="C16" s="11">
        <v>4.2</v>
      </c>
      <c r="D16" s="12">
        <v>10.35</v>
      </c>
      <c r="E16" s="11">
        <v>57.9</v>
      </c>
      <c r="F16" s="12" t="s">
        <v>14</v>
      </c>
      <c r="G16" s="12">
        <v>541.66999999999996</v>
      </c>
      <c r="H16" s="11">
        <f t="shared" si="0"/>
        <v>31362.692999999996</v>
      </c>
    </row>
    <row r="17" spans="1:8" ht="15.75">
      <c r="A17" s="9">
        <v>13</v>
      </c>
      <c r="B17" s="10" t="s">
        <v>67</v>
      </c>
      <c r="C17" s="11">
        <v>4.3499999999999996</v>
      </c>
      <c r="D17" s="12">
        <v>13.14</v>
      </c>
      <c r="E17" s="11">
        <v>11.04</v>
      </c>
      <c r="F17" s="12" t="s">
        <v>14</v>
      </c>
      <c r="G17" s="12">
        <v>863.23</v>
      </c>
      <c r="H17" s="11">
        <f t="shared" si="0"/>
        <v>9530.0591999999997</v>
      </c>
    </row>
    <row r="18" spans="1:8" ht="15.75">
      <c r="A18" s="9">
        <v>14</v>
      </c>
      <c r="B18" s="10" t="s">
        <v>40</v>
      </c>
      <c r="C18" s="11">
        <v>9.06</v>
      </c>
      <c r="D18" s="12">
        <v>19.739999999999998</v>
      </c>
      <c r="E18" s="11">
        <v>79.77</v>
      </c>
      <c r="F18" s="12" t="s">
        <v>14</v>
      </c>
      <c r="G18" s="12">
        <v>177.18</v>
      </c>
      <c r="H18" s="11">
        <f t="shared" si="0"/>
        <v>14133.6486</v>
      </c>
    </row>
    <row r="19" spans="1:8">
      <c r="A19" s="17"/>
      <c r="B19" s="18"/>
      <c r="C19" s="18"/>
      <c r="D19" s="18"/>
      <c r="E19" s="18"/>
      <c r="F19" s="18"/>
      <c r="G19" s="18"/>
      <c r="H19" s="11">
        <f>SUM(H5:H18)</f>
        <v>878867.59778000007</v>
      </c>
    </row>
    <row r="20" spans="1:8">
      <c r="A20" s="20"/>
      <c r="B20" s="21"/>
      <c r="C20" s="21"/>
      <c r="D20" s="21"/>
      <c r="E20" s="21"/>
      <c r="F20" s="21"/>
      <c r="G20" s="21"/>
      <c r="H20" s="22"/>
    </row>
    <row r="21" spans="1:8" ht="15" customHeight="1">
      <c r="B21" s="23" t="s">
        <v>68</v>
      </c>
      <c r="C21" s="23"/>
      <c r="D21" s="23"/>
      <c r="E21" s="23"/>
      <c r="F21" s="23"/>
      <c r="G21" s="23"/>
      <c r="H21" s="23"/>
    </row>
    <row r="22" spans="1:8">
      <c r="B22" s="23"/>
      <c r="C22" s="23"/>
      <c r="D22" s="23"/>
      <c r="E22" s="23"/>
      <c r="F22" s="23"/>
      <c r="G22" s="23"/>
      <c r="H22" s="23"/>
    </row>
    <row r="23" spans="1:8">
      <c r="B23" s="23"/>
      <c r="C23" s="23"/>
      <c r="D23" s="23"/>
      <c r="E23" s="23"/>
      <c r="F23" s="23"/>
      <c r="G23" s="23"/>
      <c r="H23" s="23"/>
    </row>
    <row r="24" spans="1:8">
      <c r="B24" s="23"/>
      <c r="C24" s="23"/>
      <c r="D24" s="23"/>
      <c r="E24" s="23"/>
      <c r="F24" s="23"/>
      <c r="G24" s="23"/>
      <c r="H24" s="23"/>
    </row>
  </sheetData>
  <mergeCells count="5">
    <mergeCell ref="A1:H1"/>
    <mergeCell ref="A2:H2"/>
    <mergeCell ref="A3:H3"/>
    <mergeCell ref="B19:G19"/>
    <mergeCell ref="B21:H24"/>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21"/>
  <sheetViews>
    <sheetView tabSelected="1" topLeftCell="A10" workbookViewId="0">
      <selection activeCell="F16" sqref="F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29.25" customHeight="1">
      <c r="A3" s="31" t="s">
        <v>69</v>
      </c>
      <c r="B3" s="32"/>
      <c r="C3" s="32"/>
      <c r="D3" s="32"/>
      <c r="E3" s="32"/>
      <c r="F3" s="33"/>
      <c r="G3" s="7"/>
    </row>
    <row r="4" spans="1:7">
      <c r="A4" s="8" t="s">
        <v>3</v>
      </c>
      <c r="B4" s="8" t="s">
        <v>4</v>
      </c>
      <c r="C4" s="8" t="s">
        <v>5</v>
      </c>
      <c r="D4" s="8" t="s">
        <v>6</v>
      </c>
      <c r="E4" s="8" t="s">
        <v>7</v>
      </c>
      <c r="F4" s="8" t="s">
        <v>8</v>
      </c>
    </row>
    <row r="5" spans="1:7" ht="25.5">
      <c r="A5" s="12">
        <v>1</v>
      </c>
      <c r="B5" s="10" t="s">
        <v>70</v>
      </c>
      <c r="C5" s="12">
        <v>0</v>
      </c>
      <c r="D5" s="12" t="s">
        <v>47</v>
      </c>
      <c r="E5" s="12">
        <v>0</v>
      </c>
      <c r="F5" s="26">
        <f>E5*C5</f>
        <v>0</v>
      </c>
    </row>
    <row r="6" spans="1:7" ht="114.75">
      <c r="A6" s="9" t="s">
        <v>57</v>
      </c>
      <c r="B6" s="10" t="s">
        <v>10</v>
      </c>
      <c r="C6" s="11">
        <v>22.1</v>
      </c>
      <c r="D6" s="12" t="s">
        <v>11</v>
      </c>
      <c r="E6" s="12">
        <v>120.53</v>
      </c>
      <c r="F6" s="26">
        <f t="shared" ref="F6:F15" si="0">E6*C6</f>
        <v>2663.7130000000002</v>
      </c>
    </row>
    <row r="7" spans="1:7" ht="89.25">
      <c r="A7" s="9" t="s">
        <v>58</v>
      </c>
      <c r="B7" s="13" t="s">
        <v>13</v>
      </c>
      <c r="C7" s="11">
        <v>2.77</v>
      </c>
      <c r="D7" s="12" t="s">
        <v>14</v>
      </c>
      <c r="E7" s="12">
        <v>223.35</v>
      </c>
      <c r="F7" s="26">
        <f t="shared" si="0"/>
        <v>618.67949999999996</v>
      </c>
    </row>
    <row r="8" spans="1:7" ht="63.75">
      <c r="A8" s="9" t="s">
        <v>60</v>
      </c>
      <c r="B8" s="10" t="s">
        <v>16</v>
      </c>
      <c r="C8" s="11">
        <v>4.6100000000000003</v>
      </c>
      <c r="D8" s="12" t="s">
        <v>14</v>
      </c>
      <c r="E8" s="12">
        <v>1149.1199999999999</v>
      </c>
      <c r="F8" s="26">
        <f t="shared" si="0"/>
        <v>5297.4431999999997</v>
      </c>
    </row>
    <row r="9" spans="1:7" ht="75.75" customHeight="1">
      <c r="A9" s="9" t="s">
        <v>48</v>
      </c>
      <c r="B9" s="10" t="s">
        <v>71</v>
      </c>
      <c r="C9" s="11">
        <v>18.41</v>
      </c>
      <c r="D9" s="12" t="s">
        <v>14</v>
      </c>
      <c r="E9" s="12">
        <v>5829</v>
      </c>
      <c r="F9" s="26">
        <f t="shared" si="0"/>
        <v>107311.89</v>
      </c>
    </row>
    <row r="10" spans="1:7" ht="18.75">
      <c r="A10" s="9">
        <v>6</v>
      </c>
      <c r="B10" s="16" t="s">
        <v>36</v>
      </c>
      <c r="C10" s="11"/>
      <c r="D10" s="12"/>
      <c r="E10" s="12"/>
      <c r="F10" s="26">
        <f t="shared" si="0"/>
        <v>0</v>
      </c>
    </row>
    <row r="11" spans="1:7" ht="15.75">
      <c r="A11" s="9">
        <v>7</v>
      </c>
      <c r="B11" s="10" t="s">
        <v>72</v>
      </c>
      <c r="C11" s="11">
        <v>7.91</v>
      </c>
      <c r="D11" s="12" t="s">
        <v>14</v>
      </c>
      <c r="E11" s="12">
        <v>880.61</v>
      </c>
      <c r="F11" s="26">
        <f t="shared" si="0"/>
        <v>6965.6251000000002</v>
      </c>
    </row>
    <row r="12" spans="1:7" ht="15.75">
      <c r="A12" s="9">
        <v>8</v>
      </c>
      <c r="B12" s="10" t="s">
        <v>73</v>
      </c>
      <c r="C12" s="11">
        <v>2.77</v>
      </c>
      <c r="D12" s="12" t="s">
        <v>14</v>
      </c>
      <c r="E12" s="12">
        <v>450.47</v>
      </c>
      <c r="F12" s="26">
        <f t="shared" si="0"/>
        <v>1247.8019000000002</v>
      </c>
    </row>
    <row r="13" spans="1:7" ht="15.75">
      <c r="A13" s="9">
        <v>9</v>
      </c>
      <c r="B13" s="10" t="s">
        <v>67</v>
      </c>
      <c r="C13" s="11">
        <v>4.6100000000000003</v>
      </c>
      <c r="D13" s="12" t="s">
        <v>14</v>
      </c>
      <c r="E13" s="12">
        <v>831.87</v>
      </c>
      <c r="F13" s="26">
        <f>E13*C13</f>
        <v>3834.9207000000001</v>
      </c>
    </row>
    <row r="14" spans="1:7" ht="15.75">
      <c r="A14" s="9">
        <v>10</v>
      </c>
      <c r="B14" s="10" t="s">
        <v>53</v>
      </c>
      <c r="C14" s="11">
        <v>15.82</v>
      </c>
      <c r="D14" s="12" t="s">
        <v>14</v>
      </c>
      <c r="E14" s="12">
        <v>513.67999999999995</v>
      </c>
      <c r="F14" s="26">
        <f t="shared" si="0"/>
        <v>8126.4175999999998</v>
      </c>
    </row>
    <row r="15" spans="1:7" ht="15.75">
      <c r="A15" s="9">
        <v>11</v>
      </c>
      <c r="B15" s="10" t="s">
        <v>40</v>
      </c>
      <c r="C15" s="11">
        <v>22.1</v>
      </c>
      <c r="D15" s="12" t="s">
        <v>14</v>
      </c>
      <c r="E15" s="12">
        <v>177.16</v>
      </c>
      <c r="F15" s="26">
        <f t="shared" si="0"/>
        <v>3915.2360000000003</v>
      </c>
    </row>
    <row r="16" spans="1:7">
      <c r="A16" s="17"/>
      <c r="B16" s="34"/>
      <c r="C16" s="35"/>
      <c r="D16" s="35"/>
      <c r="E16" s="36"/>
      <c r="F16" s="19">
        <f>SUM(F5:F15)</f>
        <v>139981.72700000001</v>
      </c>
    </row>
    <row r="17" spans="1:6">
      <c r="A17" s="20"/>
      <c r="B17" s="21"/>
      <c r="C17" s="21"/>
      <c r="D17" s="21"/>
      <c r="E17" s="21"/>
      <c r="F17" s="22"/>
    </row>
    <row r="18" spans="1:6" ht="15" customHeight="1">
      <c r="B18" s="23" t="s">
        <v>68</v>
      </c>
      <c r="C18" s="23"/>
      <c r="D18" s="23"/>
      <c r="E18" s="23"/>
      <c r="F18" s="23"/>
    </row>
    <row r="19" spans="1:6">
      <c r="B19" s="23"/>
      <c r="C19" s="23"/>
      <c r="D19" s="23"/>
      <c r="E19" s="23"/>
      <c r="F19" s="23"/>
    </row>
    <row r="20" spans="1:6">
      <c r="B20" s="23"/>
      <c r="C20" s="23"/>
      <c r="D20" s="23"/>
      <c r="E20" s="23"/>
      <c r="F20" s="23"/>
    </row>
    <row r="21" spans="1:6">
      <c r="B21" s="23"/>
      <c r="C21" s="23"/>
      <c r="D21" s="23"/>
      <c r="E21" s="23"/>
      <c r="F21" s="23"/>
    </row>
  </sheetData>
  <mergeCells count="5">
    <mergeCell ref="A1:F1"/>
    <mergeCell ref="A2:F2"/>
    <mergeCell ref="A3:F3"/>
    <mergeCell ref="B16:E16"/>
    <mergeCell ref="B18:F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Scheme No-01</vt:lpstr>
      <vt:lpstr>Scheme NO-02</vt:lpstr>
      <vt:lpstr>Scheme No-03</vt:lpstr>
      <vt:lpstr>Scheme No-04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dcterms:created xsi:type="dcterms:W3CDTF">2019-08-16T05:32:09Z</dcterms:created>
  <dcterms:modified xsi:type="dcterms:W3CDTF">2019-08-16T05:35:06Z</dcterms:modified>
</cp:coreProperties>
</file>